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firstSheet="2" activeTab="6"/>
  </bookViews>
  <sheets>
    <sheet name="прил 1 табл 1" sheetId="1" r:id="rId1"/>
    <sheet name="прил 1 табл 2" sheetId="2" r:id="rId2"/>
    <sheet name="прил 2 табл 1" sheetId="3" r:id="rId3"/>
    <sheet name="прил 2 табл 2" sheetId="4" r:id="rId4"/>
    <sheet name="прил 3" sheetId="5" r:id="rId5"/>
    <sheet name="прил 4" sheetId="6" r:id="rId6"/>
    <sheet name="прил 5 табл 1" sheetId="7" r:id="rId7"/>
    <sheet name="прил 5 табл 2" sheetId="8" r:id="rId8"/>
    <sheet name="прил 6 табл 1" sheetId="9" r:id="rId9"/>
    <sheet name="прил 6 табл 2" sheetId="10" r:id="rId10"/>
  </sheets>
  <definedNames/>
  <calcPr fullCalcOnLoad="1" refMode="R1C1"/>
</workbook>
</file>

<file path=xl/sharedStrings.xml><?xml version="1.0" encoding="utf-8"?>
<sst xmlns="http://schemas.openxmlformats.org/spreadsheetml/2006/main" count="796" uniqueCount="248">
  <si>
    <t>Национальная оборона</t>
  </si>
  <si>
    <t>Благоустройство</t>
  </si>
  <si>
    <t>600 00 00</t>
  </si>
  <si>
    <t>Уличное освещение</t>
  </si>
  <si>
    <t>600 01 00</t>
  </si>
  <si>
    <t>600 02 00</t>
  </si>
  <si>
    <t>600 04 00</t>
  </si>
  <si>
    <t>521 00 00</t>
  </si>
  <si>
    <t>Наименование</t>
  </si>
  <si>
    <t>ПР</t>
  </si>
  <si>
    <t>ЦСР</t>
  </si>
  <si>
    <t>ВР</t>
  </si>
  <si>
    <t>Общегосударственные вопросы</t>
  </si>
  <si>
    <t>01</t>
  </si>
  <si>
    <t>Рз</t>
  </si>
  <si>
    <t>04</t>
  </si>
  <si>
    <t>местного самоуправления</t>
  </si>
  <si>
    <t>Выполнение функций органами</t>
  </si>
  <si>
    <t>Центральный аппарат</t>
  </si>
  <si>
    <t>учреждениями</t>
  </si>
  <si>
    <t>массовой информации</t>
  </si>
  <si>
    <t xml:space="preserve">Выполнение функций бюджетными </t>
  </si>
  <si>
    <t>001</t>
  </si>
  <si>
    <t>002 04 00</t>
  </si>
  <si>
    <t>10</t>
  </si>
  <si>
    <t>001 00 00</t>
  </si>
  <si>
    <t>500</t>
  </si>
  <si>
    <t>Судебная система</t>
  </si>
  <si>
    <t>05</t>
  </si>
  <si>
    <t>Составление (изменение и дополнение)</t>
  </si>
  <si>
    <t>списков кандидатов в присяжные</t>
  </si>
  <si>
    <t>заседатели федеральных судов</t>
  </si>
  <si>
    <t>общей юрисдикции в Российской</t>
  </si>
  <si>
    <t>Федерации</t>
  </si>
  <si>
    <t>001 40 00</t>
  </si>
  <si>
    <t>002 00 00</t>
  </si>
  <si>
    <t>Заинского муниципального района</t>
  </si>
  <si>
    <t>02</t>
  </si>
  <si>
    <t>Глава муниципального образования</t>
  </si>
  <si>
    <t>002 03 00</t>
  </si>
  <si>
    <t>03</t>
  </si>
  <si>
    <t>06</t>
  </si>
  <si>
    <t>подведомственных учреждений</t>
  </si>
  <si>
    <t>Обеспечение деятельности</t>
  </si>
  <si>
    <t>Учебно-методические кабинеты,</t>
  </si>
  <si>
    <t>централизованные бухгалтерии, группы</t>
  </si>
  <si>
    <t>хозяйственного обслуживания, учебные</t>
  </si>
  <si>
    <t>фильмотеки, межшкольные учебно-</t>
  </si>
  <si>
    <t>логопедические пункты</t>
  </si>
  <si>
    <t>452 00 00</t>
  </si>
  <si>
    <t>452 99 00</t>
  </si>
  <si>
    <t>012</t>
  </si>
  <si>
    <t>08</t>
  </si>
  <si>
    <t>информации</t>
  </si>
  <si>
    <t>Театры, цирки, концертные и другие</t>
  </si>
  <si>
    <t>организации исполнительских искусств</t>
  </si>
  <si>
    <t>443 00 00</t>
  </si>
  <si>
    <t>443 99 00</t>
  </si>
  <si>
    <t xml:space="preserve">Мероприятия в сфере культуры, </t>
  </si>
  <si>
    <t>кинематографии и средств массовой</t>
  </si>
  <si>
    <t>450 00 00</t>
  </si>
  <si>
    <t>Государственная поддержка в сфере</t>
  </si>
  <si>
    <t>культуры, кинематографии и средств</t>
  </si>
  <si>
    <t>450 85 00</t>
  </si>
  <si>
    <t>Другие вопросы в области культуры,</t>
  </si>
  <si>
    <t>производственные комбинаты,</t>
  </si>
  <si>
    <t>Культура, кинематография и средства</t>
  </si>
  <si>
    <t>Физическая культура и спорт</t>
  </si>
  <si>
    <t>512 00 00</t>
  </si>
  <si>
    <t>512 97 00</t>
  </si>
  <si>
    <t>11</t>
  </si>
  <si>
    <t>Сумма</t>
  </si>
  <si>
    <t>тыс.рублей</t>
  </si>
  <si>
    <t xml:space="preserve">Наименование показателей </t>
  </si>
  <si>
    <t>Код показателя</t>
  </si>
  <si>
    <t>Источники финансирования</t>
  </si>
  <si>
    <t xml:space="preserve">Изменение остатков средств на счетах по учету </t>
  </si>
  <si>
    <t>средств бюджета</t>
  </si>
  <si>
    <t>сумма</t>
  </si>
  <si>
    <t>ИТОГО</t>
  </si>
  <si>
    <t>Мобилизационная и вневойсковая подготовка</t>
  </si>
  <si>
    <t>Жилищно-коммунальное хозяйство</t>
  </si>
  <si>
    <t xml:space="preserve">05 </t>
  </si>
  <si>
    <t>Руководство и управление в сфере установленных функций</t>
  </si>
  <si>
    <t>Функционирование Правительства Росссийской Федерации,высших исполнительных органов государственной власти субъектов Российской Федерации,местных администраций</t>
  </si>
  <si>
    <t>Другие общегосударственные вопросы</t>
  </si>
  <si>
    <t>13</t>
  </si>
  <si>
    <t>Обеспечение деятельности подведомственных учреждений</t>
  </si>
  <si>
    <t>002 99 00</t>
  </si>
  <si>
    <t>Государственная регистрация актов гражданского состояния</t>
  </si>
  <si>
    <t>Осуществление первичного воинского учета на территориях,где отсутствуют военные комиссариаты</t>
  </si>
  <si>
    <t>Массовый спорт</t>
  </si>
  <si>
    <t>Мероприятия в области физической культуры и спорта</t>
  </si>
  <si>
    <t>Национальная безопасность и правоохранительная деятельность</t>
  </si>
  <si>
    <t>202 67 00</t>
  </si>
  <si>
    <t>Культура и кинематография</t>
  </si>
  <si>
    <t>Распределение</t>
  </si>
  <si>
    <t>Функционирование высшего должностного лица субъекта Российской Федерации и муниципального образования</t>
  </si>
  <si>
    <t>Содержание автомобильных дорог и инженерных сооружений на них в границах поселений в рамках благоустройства</t>
  </si>
  <si>
    <t>Межбюджетные трансферты бюджетам мунципальных районов из бюджетов поселений на осуществление части полномочий по решению вопросов местного значения в соотвествии с заключенными соглашениями</t>
  </si>
  <si>
    <t>521 06 00</t>
  </si>
  <si>
    <t>Иные межбюджетные трансферты</t>
  </si>
  <si>
    <t xml:space="preserve">Межбюджетные трансферты </t>
  </si>
  <si>
    <t>Физкультурно-оздоровительная работа и спортивные мероприятия</t>
  </si>
  <si>
    <t xml:space="preserve">Культура </t>
  </si>
  <si>
    <t>таблица 1</t>
  </si>
  <si>
    <t>Ведомственная структура</t>
  </si>
  <si>
    <t>КВСР</t>
  </si>
  <si>
    <t>КВР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</si>
  <si>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</si>
  <si>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</si>
  <si>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 прочих остатков средств бюджетов</t>
  </si>
  <si>
    <t>Источники внутреннего финансирования  дефицитов бюджетов</t>
  </si>
  <si>
    <t>Увеличение остатков средств бюджетов</t>
  </si>
  <si>
    <t>Увеличение  прочих остатков средств бюджетов</t>
  </si>
  <si>
    <t>Уменьшение прочих остатков денежных средств  бюджетов поселений</t>
  </si>
  <si>
    <t>Приложение 1</t>
  </si>
  <si>
    <t xml:space="preserve"> 0100 00 00 00 0000 000</t>
  </si>
  <si>
    <t xml:space="preserve"> 01 05 00 0000 0000 000</t>
  </si>
  <si>
    <t xml:space="preserve"> 01 05 02 0000 0000 500</t>
  </si>
  <si>
    <t xml:space="preserve"> 01 05 02 0000 0000 510</t>
  </si>
  <si>
    <t xml:space="preserve"> 01 05 02 0010 0000 510</t>
  </si>
  <si>
    <t xml:space="preserve"> 01 05 00 0000 0000 600</t>
  </si>
  <si>
    <t xml:space="preserve"> 01 05 02 0000 0000 610 </t>
  </si>
  <si>
    <t xml:space="preserve"> 01 05 02 0010 0000 610</t>
  </si>
  <si>
    <t>Организация и содержание мест захоронения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</si>
  <si>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соотвествии с заключенными соглашениями</t>
  </si>
  <si>
    <t>на 2014 год и на плановый период 2015 и 2016 годов"</t>
  </si>
  <si>
    <t>Расходы на выплату персоналу в целях обеспечения выполнения функций государственными(муниципальными ) органами ,казенными учреждениями,органами управления государственными внебюджетными фондами</t>
  </si>
  <si>
    <t>100</t>
  </si>
  <si>
    <t>Закупка товаров,работ и услуг для государственных и муниципальных нужд</t>
  </si>
  <si>
    <t>200</t>
  </si>
  <si>
    <t>001 51 00</t>
  </si>
  <si>
    <t>001 51 18</t>
  </si>
  <si>
    <t>Уплата налога на имущество организаций и земельного налога</t>
  </si>
  <si>
    <t xml:space="preserve">002 95 00 </t>
  </si>
  <si>
    <t>Иные бюджетные ассигнования</t>
  </si>
  <si>
    <t>800</t>
  </si>
  <si>
    <t>Реализация государственных функций,связанных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</si>
  <si>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</si>
  <si>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</si>
  <si>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</si>
  <si>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Обеспечение пожарной безопасности</t>
  </si>
  <si>
    <t>Функционирование органов в сфере национальной безопасности и правоохранительной деятельности</t>
  </si>
  <si>
    <t>Пожарная безопасность</t>
  </si>
  <si>
    <t>202 00 00</t>
  </si>
  <si>
    <t>202 67 04</t>
  </si>
  <si>
    <t>Воинские формирования(органы подразделения)</t>
  </si>
  <si>
    <t>Межбюджетные трансферты</t>
  </si>
  <si>
    <t>440 99 00</t>
  </si>
  <si>
    <t>Учреждения культуры и мероприятия в сфере культуры и кинематографии</t>
  </si>
  <si>
    <t>440 00 00</t>
  </si>
  <si>
    <t>на 2014 год</t>
  </si>
  <si>
    <t>002 95 00</t>
  </si>
  <si>
    <t>Заинского муниципального района на 2014 год</t>
  </si>
  <si>
    <t>Савалеевского сельского поселения</t>
  </si>
  <si>
    <t>дефицита бюджета Савалеевского сельского поселения Заинского муниципального района</t>
  </si>
  <si>
    <t>"О бюджете Савалеевского сельского поселения</t>
  </si>
  <si>
    <t>бюджетных ассигнований бюджета Савалеевского сельского поселения по разделам и подразделам,целевым статьям,группам видов расходов классификации расходов бюджетов на  2014 год</t>
  </si>
  <si>
    <t>расходов бюджета Савалеевского сельского поселения</t>
  </si>
  <si>
    <t>Совет Савалеевского сельского поселения</t>
  </si>
  <si>
    <t>Исполнительный комитет Савалеевского сельского поселения</t>
  </si>
  <si>
    <t>421 00 00</t>
  </si>
  <si>
    <t>421 51 19</t>
  </si>
  <si>
    <t>"О вневении изменений в решение Совета</t>
  </si>
  <si>
    <t xml:space="preserve">" О  бюджете Савалеевского сельского поселения                                       Заинского муниципального района </t>
  </si>
  <si>
    <t>Приложение №  3</t>
  </si>
  <si>
    <t xml:space="preserve">"О внесении изменений в решение Совета </t>
  </si>
  <si>
    <t>Приложение 2</t>
  </si>
  <si>
    <t xml:space="preserve">Поступление доходов </t>
  </si>
  <si>
    <t xml:space="preserve">в бюджет Савалеевского сельского поселения Заинского муниципального района  </t>
  </si>
  <si>
    <t>Код дохода</t>
  </si>
  <si>
    <t>по бюджетной классификации</t>
  </si>
  <si>
    <t>ДОХОДЫ</t>
  </si>
  <si>
    <t xml:space="preserve"> 100 00000 00 0000  000</t>
  </si>
  <si>
    <t>Налоги на прибыль(доходы)</t>
  </si>
  <si>
    <t xml:space="preserve"> 101 00000 00 0000  000</t>
  </si>
  <si>
    <t xml:space="preserve">*налог на доходы физических лиц </t>
  </si>
  <si>
    <t xml:space="preserve"> 101 02000 01 0000  110</t>
  </si>
  <si>
    <t>Налоги на имущество</t>
  </si>
  <si>
    <t xml:space="preserve"> 106 00000 00 0000  000</t>
  </si>
  <si>
    <t>*налог на имущество физических лиц</t>
  </si>
  <si>
    <t xml:space="preserve"> 106 01000 00 0000  110</t>
  </si>
  <si>
    <t>*земельный налог</t>
  </si>
  <si>
    <t xml:space="preserve"> 106 06000 00 0000  110</t>
  </si>
  <si>
    <t>Государственная пошлина</t>
  </si>
  <si>
    <t xml:space="preserve"> 108 00000 00 0000  110</t>
  </si>
  <si>
    <t>*государственная пошлина за совершение нотариальных действий долностными лицами органов местного самоуправления,уполномоченными в соответствии с законодательными актами Российской Федерации на соверешение нотариальных действий</t>
  </si>
  <si>
    <t xml:space="preserve"> 108 04020 01 0000  110</t>
  </si>
  <si>
    <t>Доходы от использования имущества,находящегося в государственной и муниципальной собственности</t>
  </si>
  <si>
    <t xml:space="preserve"> 111 00000 00 0000  000</t>
  </si>
  <si>
    <t>*доходы,получаемые в виде арендной платы за земельные участки,государственная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</si>
  <si>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111 05010 00 0000 120</t>
  </si>
  <si>
    <t>Безвозмездные поступления</t>
  </si>
  <si>
    <t xml:space="preserve"> 200 00000 00 0000  000</t>
  </si>
  <si>
    <t>Безвозмездные поступления от других бюджетов бюджетной системы Российской Федерации</t>
  </si>
  <si>
    <t xml:space="preserve"> 202 00000 00 0000  000</t>
  </si>
  <si>
    <t>Дотации бюджетам субъектов Российской Федерации и мунципальных образований</t>
  </si>
  <si>
    <t xml:space="preserve"> 202 01000 00 0000 151</t>
  </si>
  <si>
    <t>Дотации на выравнивание бюджетной обеспеченности</t>
  </si>
  <si>
    <t xml:space="preserve"> 202 01001 00 0000 151</t>
  </si>
  <si>
    <t>Дотации бюджетам поселений на выравнивание бюджетной обеспеченности</t>
  </si>
  <si>
    <t xml:space="preserve"> 202 01001 10 0000 151</t>
  </si>
  <si>
    <t>Дотации бюджетам на поддержку мер по обеспечению сбалансированности бюджетов</t>
  </si>
  <si>
    <t xml:space="preserve"> 202 01003 00 0000  151</t>
  </si>
  <si>
    <t>Дотации бюджетам поселений  на поддержку мер по обеспечению сбалансированности бюджетов</t>
  </si>
  <si>
    <t xml:space="preserve"> 202 01003 10 0000 151</t>
  </si>
  <si>
    <t>Субвенции бюджетам субъектов Российской Федерации и муниципальных образований</t>
  </si>
  <si>
    <t xml:space="preserve"> 202 03000 00 0000151</t>
  </si>
  <si>
    <t>Субвенции бюджетам  на государственную регистрацию актов гражданского состояния</t>
  </si>
  <si>
    <t xml:space="preserve"> 202 03003 00 0000 151</t>
  </si>
  <si>
    <t>Субвенции бюджетам поселений на государственную регистрацию актов гражданского состояния</t>
  </si>
  <si>
    <t xml:space="preserve"> 202 03003 10 0000 151</t>
  </si>
  <si>
    <t>Субвенции бюджетам на осуществление первичного воинского учета на территориях,где отсутствуют военные комиссариаты</t>
  </si>
  <si>
    <t xml:space="preserve"> 202 03015 00 0000 151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</si>
  <si>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</si>
  <si>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 xml:space="preserve"> 202 03015 10 0000 151</t>
  </si>
  <si>
    <t>Поступления от других бюджетов бюджетной системы РФ</t>
  </si>
  <si>
    <t xml:space="preserve"> 202 04012 10 0000 151</t>
  </si>
  <si>
    <t>ВСЕГО ДОХОДЫ</t>
  </si>
  <si>
    <t>на 2014 год и на плановый период 2015-2016 годов"</t>
  </si>
  <si>
    <t>Приложение №  4</t>
  </si>
  <si>
    <t>Прочие мероприятия по благоустройству на селе</t>
  </si>
  <si>
    <t>600 05 00</t>
  </si>
  <si>
    <t xml:space="preserve"> Выполнение функций органами местного самоуправления</t>
  </si>
  <si>
    <t>Мероприятия в сфере коммунального хозяйства</t>
  </si>
  <si>
    <t>351 05 00</t>
  </si>
  <si>
    <t xml:space="preserve"> Реализация государственных функций, связанных общегосударственным управлением</t>
  </si>
  <si>
    <t>0920300</t>
  </si>
  <si>
    <t>Мероприятия в области коммунального хозяйства</t>
  </si>
  <si>
    <t>Обеспечение проведения выборов и референдумов</t>
  </si>
  <si>
    <t>07</t>
  </si>
  <si>
    <t>Проведение выборов и референдумов</t>
  </si>
  <si>
    <t>020 00 00</t>
  </si>
  <si>
    <t>020 00 02</t>
  </si>
  <si>
    <t>Национальная экономика</t>
  </si>
  <si>
    <t xml:space="preserve"> Другие вопросы в области национальной  экономики</t>
  </si>
  <si>
    <t>12</t>
  </si>
  <si>
    <t>338 00 00</t>
  </si>
  <si>
    <t>117 14030 10 0000 180</t>
  </si>
  <si>
    <t>117 00000 00 0000 000</t>
  </si>
  <si>
    <t>Средства самообложения граждан,зачисляемые в бюджеты поселений</t>
  </si>
  <si>
    <t>Прочие неналоговые доходы</t>
  </si>
  <si>
    <t>Средства самообложения граждан</t>
  </si>
  <si>
    <t>117 14000 00 0000 180</t>
  </si>
  <si>
    <t>Единый сельскохозяйственный налог</t>
  </si>
  <si>
    <t xml:space="preserve"> 105 03000 01 0000  110</t>
  </si>
  <si>
    <t>0020400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</si>
</sst>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  <numFmt numFmtId="167" formatCode="000000.0"/>
    <numFmt numFmtId="168" formatCode="000000.00"/>
    <numFmt numFmtId="169" formatCode="0.000"/>
    <numFmt numFmtId="170" formatCode="#,##0.00&quot;р.&quot;"/>
    <numFmt numFmtId="171" formatCode="_-* #,##0.0_р_._-;\-* #,##0.0_р_._-;_-* &quot;-&quot;??_р_._-;_-@_-"/>
    <numFmt numFmtId="172" formatCode="_-* #,##0_р_._-;\-* #,##0_р_._-;_-* &quot;-&quot;??_р_._-;_-@_-"/>
    <numFmt numFmtId="173" formatCode="0.000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#,##0.0_ ;\-#,##0.0\ "/>
    <numFmt numFmtId="178" formatCode="#,##0_ ;\-#,##0\ "/>
    <numFmt numFmtId="179" formatCode="#,##0.00_ ;\-#,##0.00\ "/>
    <numFmt numFmtId="180" formatCode="_-* #,##0.0_р_._-;\-* #,##0.0_р_._-;_-* &quot;-&quot;?_р_._-;_-@_-"/>
    <numFmt numFmtId="181" formatCode="0.00000"/>
    <numFmt numFmtId="182" formatCode="0.000000"/>
    <numFmt numFmtId="183" formatCode="0.0000000"/>
    <numFmt numFmtId="184" formatCode="_-* #,##0.0&quot;р.&quot;_-;\-* #,##0.0&quot;р.&quot;_-;_-* &quot;-&quot;?&quot;р.&quot;_-;_-@_-"/>
    <numFmt numFmtId="185" formatCode="_-* #,##0.00&quot;р.&quot;_-;\-* #,##0.00&quot;р.&quot;_-;_-* &quot;-&quot;?&quot;р.&quot;_-;_-@_-"/>
    <numFmt numFmtId="186" formatCode="_-* #,##0.000000_р_._-;\-* #,##0.000000_р_._-;_-* &quot;-&quot;??_р_._-;_-@_-"/>
    <numFmt numFmtId="187" formatCode="_-* #,##0.0000000_р_._-;\-* #,##0.0000000_р_._-;_-* &quot;-&quot;??_р_._-;_-@_-"/>
    <numFmt numFmtId="188" formatCode="_-* #,##0.00000000_р_._-;\-* #,##0.00000000_р_._-;_-* &quot;-&quot;??_р_._-;_-@_-"/>
    <numFmt numFmtId="189" formatCode="_-* #,##0.000000000_р_._-;\-* #,##0.000000000_р_._-;_-* &quot;-&quot;??_р_._-;_-@_-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i/>
      <sz val="10"/>
      <name val="Book Antiqua"/>
      <family val="1"/>
    </font>
    <font>
      <sz val="11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i/>
      <sz val="12"/>
      <name val="Book Antiqua"/>
      <family val="1"/>
    </font>
    <font>
      <b/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60" applyNumberFormat="1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/>
    </xf>
    <xf numFmtId="0" fontId="5" fillId="32" borderId="12" xfId="0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32" borderId="0" xfId="0" applyFont="1" applyFill="1" applyAlignment="1">
      <alignment/>
    </xf>
    <xf numFmtId="164" fontId="5" fillId="32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/>
    </xf>
    <xf numFmtId="0" fontId="4" fillId="0" borderId="13" xfId="0" applyFont="1" applyFill="1" applyBorder="1" applyAlignment="1">
      <alignment horizontal="center"/>
    </xf>
    <xf numFmtId="164" fontId="5" fillId="32" borderId="1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9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32" borderId="11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5" fillId="32" borderId="14" xfId="0" applyFont="1" applyFill="1" applyBorder="1" applyAlignment="1">
      <alignment wrapText="1"/>
    </xf>
    <xf numFmtId="0" fontId="5" fillId="32" borderId="15" xfId="0" applyFont="1" applyFill="1" applyBorder="1" applyAlignment="1">
      <alignment/>
    </xf>
    <xf numFmtId="164" fontId="5" fillId="32" borderId="16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0" fillId="32" borderId="14" xfId="0" applyFont="1" applyFill="1" applyBorder="1" applyAlignment="1">
      <alignment/>
    </xf>
    <xf numFmtId="0" fontId="10" fillId="32" borderId="15" xfId="0" applyFont="1" applyFill="1" applyBorder="1" applyAlignment="1">
      <alignment horizontal="center"/>
    </xf>
    <xf numFmtId="164" fontId="10" fillId="32" borderId="16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PageLayoutView="0" workbookViewId="0" topLeftCell="A12">
      <selection activeCell="D17" sqref="D17"/>
    </sheetView>
  </sheetViews>
  <sheetFormatPr defaultColWidth="9.00390625" defaultRowHeight="17.25" customHeight="1"/>
  <cols>
    <col min="1" max="1" width="61.625" style="11" customWidth="1"/>
    <col min="2" max="2" width="38.00390625" style="14" customWidth="1"/>
    <col min="3" max="3" width="21.25390625" style="11" customWidth="1"/>
    <col min="4" max="16384" width="9.125" style="11" customWidth="1"/>
  </cols>
  <sheetData>
    <row r="1" spans="2:3" ht="14.25" customHeight="1">
      <c r="B1" s="63" t="s">
        <v>116</v>
      </c>
      <c r="C1" s="63"/>
    </row>
    <row r="2" spans="2:3" ht="14.25" customHeight="1">
      <c r="B2" s="63" t="s">
        <v>164</v>
      </c>
      <c r="C2" s="63"/>
    </row>
    <row r="3" spans="2:3" ht="14.25" customHeight="1">
      <c r="B3" s="63" t="s">
        <v>155</v>
      </c>
      <c r="C3" s="63"/>
    </row>
    <row r="4" spans="2:3" ht="15" customHeight="1">
      <c r="B4" s="63" t="s">
        <v>36</v>
      </c>
      <c r="C4" s="63"/>
    </row>
    <row r="5" spans="2:3" ht="27" customHeight="1">
      <c r="B5" s="64" t="s">
        <v>165</v>
      </c>
      <c r="C5" s="64"/>
    </row>
    <row r="6" spans="2:3" ht="14.25" customHeight="1">
      <c r="B6" s="63" t="s">
        <v>127</v>
      </c>
      <c r="C6" s="63"/>
    </row>
    <row r="8" spans="2:3" ht="17.25" customHeight="1">
      <c r="B8" s="63" t="s">
        <v>105</v>
      </c>
      <c r="C8" s="63"/>
    </row>
    <row r="9" spans="1:3" ht="17.25" customHeight="1">
      <c r="A9" s="61" t="s">
        <v>75</v>
      </c>
      <c r="B9" s="61"/>
      <c r="C9" s="61"/>
    </row>
    <row r="10" spans="1:3" ht="17.25" customHeight="1">
      <c r="A10" s="62" t="s">
        <v>156</v>
      </c>
      <c r="B10" s="62"/>
      <c r="C10" s="62"/>
    </row>
    <row r="11" spans="1:3" ht="17.25" customHeight="1">
      <c r="A11" s="61" t="s">
        <v>152</v>
      </c>
      <c r="B11" s="61"/>
      <c r="C11" s="61"/>
    </row>
    <row r="12" spans="1:3" ht="17.25" customHeight="1">
      <c r="A12" s="41"/>
      <c r="B12" s="41"/>
      <c r="C12" s="41"/>
    </row>
    <row r="13" s="20" customFormat="1" ht="17.25" customHeight="1">
      <c r="B13" s="19"/>
    </row>
    <row r="14" spans="1:3" s="20" customFormat="1" ht="17.25" customHeight="1">
      <c r="A14" s="36" t="s">
        <v>73</v>
      </c>
      <c r="B14" s="36" t="s">
        <v>74</v>
      </c>
      <c r="C14" s="36" t="s">
        <v>71</v>
      </c>
    </row>
    <row r="15" spans="1:3" s="20" customFormat="1" ht="17.25" customHeight="1">
      <c r="A15" s="42"/>
      <c r="B15" s="37"/>
      <c r="C15" s="37" t="s">
        <v>72</v>
      </c>
    </row>
    <row r="16" spans="1:3" s="20" customFormat="1" ht="33" customHeight="1">
      <c r="A16" s="38" t="s">
        <v>112</v>
      </c>
      <c r="B16" s="40" t="s">
        <v>117</v>
      </c>
      <c r="C16" s="43">
        <v>301.8</v>
      </c>
    </row>
    <row r="17" spans="1:3" s="20" customFormat="1" ht="17.25" customHeight="1">
      <c r="A17" s="38"/>
      <c r="B17" s="40"/>
      <c r="C17" s="43"/>
    </row>
    <row r="18" spans="1:3" s="20" customFormat="1" ht="17.25" customHeight="1">
      <c r="A18" s="39" t="s">
        <v>76</v>
      </c>
      <c r="B18" s="34"/>
      <c r="C18" s="34"/>
    </row>
    <row r="19" spans="1:3" s="20" customFormat="1" ht="17.25" customHeight="1">
      <c r="A19" s="39" t="s">
        <v>77</v>
      </c>
      <c r="B19" s="34" t="s">
        <v>118</v>
      </c>
      <c r="C19" s="34">
        <v>301.8</v>
      </c>
    </row>
    <row r="20" spans="1:3" s="20" customFormat="1" ht="17.25" customHeight="1">
      <c r="A20" s="33" t="s">
        <v>113</v>
      </c>
      <c r="B20" s="34" t="s">
        <v>119</v>
      </c>
      <c r="C20" s="34">
        <f>SUM(C21)</f>
        <v>-4218.6</v>
      </c>
    </row>
    <row r="21" spans="1:3" s="20" customFormat="1" ht="17.25" customHeight="1">
      <c r="A21" s="33" t="s">
        <v>114</v>
      </c>
      <c r="B21" s="34" t="s">
        <v>120</v>
      </c>
      <c r="C21" s="34">
        <f>SUM(C22)</f>
        <v>-4218.6</v>
      </c>
    </row>
    <row r="22" spans="1:3" s="20" customFormat="1" ht="28.5" customHeight="1">
      <c r="A22" s="35" t="s">
        <v>109</v>
      </c>
      <c r="B22" s="34" t="s">
        <v>121</v>
      </c>
      <c r="C22" s="34">
        <v>-4218.6</v>
      </c>
    </row>
    <row r="23" spans="1:3" s="20" customFormat="1" ht="17.25" customHeight="1">
      <c r="A23" s="33" t="s">
        <v>110</v>
      </c>
      <c r="B23" s="34" t="s">
        <v>122</v>
      </c>
      <c r="C23" s="34">
        <f>SUM(C25)</f>
        <v>4520.4</v>
      </c>
    </row>
    <row r="24" spans="1:3" s="20" customFormat="1" ht="17.25" customHeight="1">
      <c r="A24" s="33" t="s">
        <v>111</v>
      </c>
      <c r="B24" s="34" t="s">
        <v>123</v>
      </c>
      <c r="C24" s="34">
        <f>SUM(C25)</f>
        <v>4520.4</v>
      </c>
    </row>
    <row r="25" spans="1:3" s="20" customFormat="1" ht="36" customHeight="1">
      <c r="A25" s="35" t="s">
        <v>115</v>
      </c>
      <c r="B25" s="34" t="s">
        <v>124</v>
      </c>
      <c r="C25" s="34">
        <v>4520.4</v>
      </c>
    </row>
    <row r="26" spans="1:3" s="20" customFormat="1" ht="17.25" customHeight="1">
      <c r="A26" s="33"/>
      <c r="B26" s="34"/>
      <c r="C26" s="33"/>
    </row>
    <row r="27" spans="1:3" s="20" customFormat="1" ht="17.25" customHeight="1">
      <c r="A27" s="33"/>
      <c r="B27" s="34"/>
      <c r="C27" s="33"/>
    </row>
    <row r="28" s="20" customFormat="1" ht="17.25" customHeight="1">
      <c r="B28" s="19"/>
    </row>
    <row r="29" s="20" customFormat="1" ht="17.25" customHeight="1">
      <c r="B29" s="19"/>
    </row>
    <row r="30" s="20" customFormat="1" ht="17.25" customHeight="1">
      <c r="B30" s="19"/>
    </row>
    <row r="31" s="20" customFormat="1" ht="17.25" customHeight="1">
      <c r="B31" s="19"/>
    </row>
    <row r="32" s="20" customFormat="1" ht="17.25" customHeight="1">
      <c r="B32" s="19"/>
    </row>
    <row r="33" s="20" customFormat="1" ht="17.25" customHeight="1">
      <c r="B33" s="19"/>
    </row>
  </sheetData>
  <sheetProtection/>
  <mergeCells count="10">
    <mergeCell ref="A11:C11"/>
    <mergeCell ref="A10:C10"/>
    <mergeCell ref="B1:C1"/>
    <mergeCell ref="B2:C2"/>
    <mergeCell ref="B4:C4"/>
    <mergeCell ref="B5:C5"/>
    <mergeCell ref="B6:C6"/>
    <mergeCell ref="B3:C3"/>
    <mergeCell ref="B8:C8"/>
    <mergeCell ref="A9:C9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1" width="40.875" style="1" customWidth="1"/>
    <col min="2" max="6" width="9.125" style="1" customWidth="1"/>
    <col min="7" max="7" width="11.875" style="1" customWidth="1"/>
    <col min="8" max="8" width="12.00390625" style="1" customWidth="1"/>
    <col min="9" max="16384" width="9.125" style="1" customWidth="1"/>
  </cols>
  <sheetData/>
  <sheetProtection/>
  <printOptions/>
  <pageMargins left="0.7874015748031497" right="0.1968503937007874" top="0.7874015748031497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29" sqref="A29"/>
    </sheetView>
  </sheetViews>
  <sheetFormatPr defaultColWidth="9.00390625" defaultRowHeight="12.75"/>
  <cols>
    <col min="1" max="1" width="62.00390625" style="1" customWidth="1"/>
    <col min="2" max="2" width="32.00390625" style="2" customWidth="1"/>
    <col min="3" max="3" width="19.875" style="1" customWidth="1"/>
    <col min="4" max="4" width="17.00390625" style="1" customWidth="1"/>
    <col min="5" max="16384" width="9.125" style="1" customWidth="1"/>
  </cols>
  <sheetData/>
  <sheetProtection/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zoomScale="70" zoomScaleNormal="70" zoomScalePageLayoutView="0" workbookViewId="0" topLeftCell="A49">
      <selection activeCell="D41" sqref="D41"/>
    </sheetView>
  </sheetViews>
  <sheetFormatPr defaultColWidth="9.00390625" defaultRowHeight="12.75"/>
  <cols>
    <col min="1" max="1" width="64.125" style="1" customWidth="1"/>
    <col min="2" max="2" width="33.625" style="2" customWidth="1"/>
    <col min="3" max="3" width="24.00390625" style="1" customWidth="1"/>
    <col min="4" max="16384" width="9.125" style="1" customWidth="1"/>
  </cols>
  <sheetData>
    <row r="1" spans="1:3" ht="15.75">
      <c r="A1" s="33"/>
      <c r="B1" s="63" t="s">
        <v>168</v>
      </c>
      <c r="C1" s="63"/>
    </row>
    <row r="2" spans="1:3" ht="15.75">
      <c r="A2" s="33"/>
      <c r="B2" s="63" t="s">
        <v>164</v>
      </c>
      <c r="C2" s="63"/>
    </row>
    <row r="3" spans="1:3" ht="15.75">
      <c r="A3" s="33"/>
      <c r="B3" s="63" t="s">
        <v>155</v>
      </c>
      <c r="C3" s="63"/>
    </row>
    <row r="4" spans="1:3" ht="15.75">
      <c r="A4" s="33"/>
      <c r="B4" s="63" t="s">
        <v>36</v>
      </c>
      <c r="C4" s="63"/>
    </row>
    <row r="5" spans="1:3" ht="35.25" customHeight="1">
      <c r="A5" s="33"/>
      <c r="B5" s="64" t="s">
        <v>165</v>
      </c>
      <c r="C5" s="64"/>
    </row>
    <row r="6" spans="1:3" ht="15.75">
      <c r="A6" s="33"/>
      <c r="B6" s="63" t="s">
        <v>220</v>
      </c>
      <c r="C6" s="63"/>
    </row>
    <row r="7" spans="1:3" ht="15.75">
      <c r="A7" s="33"/>
      <c r="B7" s="64"/>
      <c r="C7" s="64"/>
    </row>
    <row r="8" spans="1:3" ht="15.75" hidden="1">
      <c r="A8" s="33"/>
      <c r="B8" s="65"/>
      <c r="C8" s="65"/>
    </row>
    <row r="9" spans="1:3" ht="0.75" customHeight="1">
      <c r="A9" s="33"/>
      <c r="B9" s="50"/>
      <c r="C9" s="33"/>
    </row>
    <row r="10" spans="1:3" ht="15.75">
      <c r="A10" s="33"/>
      <c r="B10" s="34"/>
      <c r="C10" s="2" t="s">
        <v>105</v>
      </c>
    </row>
    <row r="11" spans="1:3" ht="16.5">
      <c r="A11" s="61" t="s">
        <v>169</v>
      </c>
      <c r="B11" s="61"/>
      <c r="C11" s="61"/>
    </row>
    <row r="12" spans="1:3" ht="16.5">
      <c r="A12" s="62" t="s">
        <v>170</v>
      </c>
      <c r="B12" s="62"/>
      <c r="C12" s="62"/>
    </row>
    <row r="13" spans="1:3" ht="16.5">
      <c r="A13" s="61" t="s">
        <v>152</v>
      </c>
      <c r="B13" s="61"/>
      <c r="C13" s="61"/>
    </row>
    <row r="14" spans="1:3" ht="15.75">
      <c r="A14" s="33"/>
      <c r="B14" s="34"/>
      <c r="C14" s="49" t="s">
        <v>72</v>
      </c>
    </row>
    <row r="15" spans="1:3" ht="16.5">
      <c r="A15" s="51"/>
      <c r="B15" s="36" t="s">
        <v>171</v>
      </c>
      <c r="C15" s="51" t="s">
        <v>71</v>
      </c>
    </row>
    <row r="16" spans="1:3" ht="30.75">
      <c r="A16" s="52" t="s">
        <v>8</v>
      </c>
      <c r="B16" s="53" t="s">
        <v>172</v>
      </c>
      <c r="C16" s="52"/>
    </row>
    <row r="17" spans="1:3" ht="15.75">
      <c r="A17" s="33"/>
      <c r="B17" s="34"/>
      <c r="C17" s="33"/>
    </row>
    <row r="18" spans="1:3" ht="16.5">
      <c r="A18" s="54" t="s">
        <v>173</v>
      </c>
      <c r="B18" s="48" t="s">
        <v>174</v>
      </c>
      <c r="C18" s="55">
        <v>1395.8</v>
      </c>
    </row>
    <row r="19" spans="1:3" ht="15.75">
      <c r="A19" s="33"/>
      <c r="B19" s="34"/>
      <c r="C19" s="34"/>
    </row>
    <row r="20" spans="1:3" ht="15.75">
      <c r="A20" s="33" t="s">
        <v>175</v>
      </c>
      <c r="B20" s="34" t="s">
        <v>176</v>
      </c>
      <c r="C20" s="34">
        <f>SUM(C21)</f>
        <v>400</v>
      </c>
    </row>
    <row r="21" spans="1:3" ht="15.75">
      <c r="A21" s="33" t="s">
        <v>177</v>
      </c>
      <c r="B21" s="34" t="s">
        <v>178</v>
      </c>
      <c r="C21" s="34">
        <v>400</v>
      </c>
    </row>
    <row r="22" spans="1:3" ht="15.75">
      <c r="A22" s="33"/>
      <c r="B22" s="34"/>
      <c r="C22" s="34"/>
    </row>
    <row r="23" spans="1:3" ht="15.75">
      <c r="A23" s="33" t="s">
        <v>245</v>
      </c>
      <c r="B23" s="34" t="s">
        <v>246</v>
      </c>
      <c r="C23" s="34">
        <v>0.8</v>
      </c>
    </row>
    <row r="24" spans="1:3" ht="15.75">
      <c r="A24" s="33"/>
      <c r="B24" s="34"/>
      <c r="C24" s="34"/>
    </row>
    <row r="25" spans="1:3" ht="15.75">
      <c r="A25" s="33" t="s">
        <v>179</v>
      </c>
      <c r="B25" s="34" t="s">
        <v>180</v>
      </c>
      <c r="C25" s="34">
        <f>SUM(C26:C27)</f>
        <v>830</v>
      </c>
    </row>
    <row r="26" spans="1:3" ht="15.75">
      <c r="A26" s="33" t="s">
        <v>181</v>
      </c>
      <c r="B26" s="34" t="s">
        <v>182</v>
      </c>
      <c r="C26" s="34">
        <v>270</v>
      </c>
    </row>
    <row r="27" spans="1:3" ht="15.75">
      <c r="A27" s="33" t="s">
        <v>183</v>
      </c>
      <c r="B27" s="34" t="s">
        <v>184</v>
      </c>
      <c r="C27" s="34">
        <v>560</v>
      </c>
    </row>
    <row r="28" spans="1:3" ht="15.75">
      <c r="A28" s="33"/>
      <c r="B28" s="34"/>
      <c r="C28" s="34"/>
    </row>
    <row r="29" spans="1:3" ht="15.75">
      <c r="A29" s="33" t="s">
        <v>185</v>
      </c>
      <c r="B29" s="34" t="s">
        <v>186</v>
      </c>
      <c r="C29" s="56">
        <f>C30</f>
        <v>2.9</v>
      </c>
    </row>
    <row r="30" spans="1:3" ht="78.75">
      <c r="A30" s="35" t="s">
        <v>187</v>
      </c>
      <c r="B30" s="34" t="s">
        <v>188</v>
      </c>
      <c r="C30" s="56">
        <v>2.9</v>
      </c>
    </row>
    <row r="31" spans="1:3" ht="15.75">
      <c r="A31" s="35"/>
      <c r="B31" s="34"/>
      <c r="C31" s="34"/>
    </row>
    <row r="32" spans="1:3" ht="31.5">
      <c r="A32" s="35" t="s">
        <v>189</v>
      </c>
      <c r="B32" s="34" t="s">
        <v>190</v>
      </c>
      <c r="C32" s="56">
        <f>SUM(C33)</f>
        <v>28.5</v>
      </c>
    </row>
    <row r="33" spans="1:3" ht="78.75">
      <c r="A33" s="35" t="s">
        <v>191</v>
      </c>
      <c r="B33" s="34" t="s">
        <v>192</v>
      </c>
      <c r="C33" s="56">
        <v>28.5</v>
      </c>
    </row>
    <row r="34" spans="1:3" ht="15.75">
      <c r="A34" s="35"/>
      <c r="B34" s="34"/>
      <c r="C34" s="56"/>
    </row>
    <row r="35" spans="1:3" ht="15.75">
      <c r="A35" s="35" t="s">
        <v>242</v>
      </c>
      <c r="B35" s="34" t="s">
        <v>240</v>
      </c>
      <c r="C35" s="56">
        <v>133.6</v>
      </c>
    </row>
    <row r="36" spans="1:3" ht="15.75">
      <c r="A36" s="35" t="s">
        <v>243</v>
      </c>
      <c r="B36" s="34" t="s">
        <v>244</v>
      </c>
      <c r="C36" s="56">
        <v>133.6</v>
      </c>
    </row>
    <row r="37" spans="1:3" ht="31.5">
      <c r="A37" s="35" t="s">
        <v>241</v>
      </c>
      <c r="B37" s="34" t="s">
        <v>239</v>
      </c>
      <c r="C37" s="56">
        <v>133.6</v>
      </c>
    </row>
    <row r="38" spans="1:3" ht="15.75">
      <c r="A38" s="35"/>
      <c r="B38" s="34"/>
      <c r="C38" s="56"/>
    </row>
    <row r="39" spans="1:3" ht="16.5">
      <c r="A39" s="54" t="s">
        <v>193</v>
      </c>
      <c r="B39" s="48" t="s">
        <v>194</v>
      </c>
      <c r="C39" s="55">
        <v>2822.8</v>
      </c>
    </row>
    <row r="40" spans="1:3" ht="31.5">
      <c r="A40" s="35" t="s">
        <v>195</v>
      </c>
      <c r="B40" s="34" t="s">
        <v>196</v>
      </c>
      <c r="C40" s="56">
        <v>2731.7</v>
      </c>
    </row>
    <row r="41" spans="1:3" ht="31.5">
      <c r="A41" s="35" t="s">
        <v>197</v>
      </c>
      <c r="B41" s="34" t="s">
        <v>198</v>
      </c>
      <c r="C41" s="56">
        <f>SUM(C45+C43)</f>
        <v>1966.8</v>
      </c>
    </row>
    <row r="42" spans="1:3" ht="15.75">
      <c r="A42" s="33" t="s">
        <v>199</v>
      </c>
      <c r="B42" s="34" t="s">
        <v>200</v>
      </c>
      <c r="C42" s="34">
        <f>SUM(C43)</f>
        <v>1964.6</v>
      </c>
    </row>
    <row r="43" spans="1:3" ht="31.5">
      <c r="A43" s="35" t="s">
        <v>201</v>
      </c>
      <c r="B43" s="34" t="s">
        <v>202</v>
      </c>
      <c r="C43" s="34">
        <v>1964.6</v>
      </c>
    </row>
    <row r="44" spans="1:3" ht="31.5">
      <c r="A44" s="35" t="s">
        <v>203</v>
      </c>
      <c r="B44" s="34" t="s">
        <v>204</v>
      </c>
      <c r="C44" s="56">
        <f>C45</f>
        <v>2.2</v>
      </c>
    </row>
    <row r="45" spans="1:3" ht="31.5">
      <c r="A45" s="35" t="s">
        <v>205</v>
      </c>
      <c r="B45" s="34" t="s">
        <v>206</v>
      </c>
      <c r="C45" s="56">
        <v>2.2</v>
      </c>
    </row>
    <row r="46" spans="1:3" ht="31.5">
      <c r="A46" s="35" t="s">
        <v>207</v>
      </c>
      <c r="B46" s="34" t="s">
        <v>208</v>
      </c>
      <c r="C46" s="56">
        <f>SUM(C50+C48)</f>
        <v>81.7</v>
      </c>
    </row>
    <row r="47" spans="1:3" ht="31.5">
      <c r="A47" s="35" t="s">
        <v>209</v>
      </c>
      <c r="B47" s="34" t="s">
        <v>210</v>
      </c>
      <c r="C47" s="56">
        <f>SUM(C48)</f>
        <v>10.2</v>
      </c>
    </row>
    <row r="48" spans="1:3" ht="31.5">
      <c r="A48" s="35" t="s">
        <v>211</v>
      </c>
      <c r="B48" s="34" t="s">
        <v>212</v>
      </c>
      <c r="C48" s="56">
        <v>10.2</v>
      </c>
    </row>
    <row r="49" spans="1:3" ht="47.25">
      <c r="A49" s="35" t="s">
        <v>213</v>
      </c>
      <c r="B49" s="34" t="s">
        <v>214</v>
      </c>
      <c r="C49" s="34">
        <f>SUM(C50)</f>
        <v>71.5</v>
      </c>
    </row>
    <row r="50" spans="1:3" ht="47.25">
      <c r="A50" s="35" t="s">
        <v>215</v>
      </c>
      <c r="B50" s="34" t="s">
        <v>216</v>
      </c>
      <c r="C50" s="34">
        <v>71.5</v>
      </c>
    </row>
    <row r="51" spans="1:3" ht="31.5">
      <c r="A51" s="35" t="s">
        <v>217</v>
      </c>
      <c r="B51" s="34" t="s">
        <v>218</v>
      </c>
      <c r="C51" s="34">
        <v>774.3</v>
      </c>
    </row>
    <row r="52" spans="1:3" ht="16.5">
      <c r="A52" s="57" t="s">
        <v>219</v>
      </c>
      <c r="B52" s="58"/>
      <c r="C52" s="59">
        <f>C18+C39</f>
        <v>4218.6</v>
      </c>
    </row>
  </sheetData>
  <sheetProtection/>
  <mergeCells count="11">
    <mergeCell ref="A13:C13"/>
    <mergeCell ref="B5:C5"/>
    <mergeCell ref="B6:C6"/>
    <mergeCell ref="B7:C7"/>
    <mergeCell ref="B8:C8"/>
    <mergeCell ref="B1:C1"/>
    <mergeCell ref="B2:C2"/>
    <mergeCell ref="B3:C3"/>
    <mergeCell ref="B4:C4"/>
    <mergeCell ref="A11:C11"/>
    <mergeCell ref="A12:C12"/>
  </mergeCells>
  <printOptions/>
  <pageMargins left="0.75" right="0.75" top="0.56" bottom="1" header="0.5" footer="0.5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7">
      <selection activeCell="A59" sqref="A59"/>
    </sheetView>
  </sheetViews>
  <sheetFormatPr defaultColWidth="9.00390625" defaultRowHeight="12.75"/>
  <cols>
    <col min="1" max="1" width="64.875" style="1" customWidth="1"/>
    <col min="2" max="2" width="31.75390625" style="2" customWidth="1"/>
    <col min="3" max="3" width="26.25390625" style="1" customWidth="1"/>
    <col min="4" max="4" width="13.25390625" style="1" customWidth="1"/>
    <col min="5" max="16384" width="9.125" style="1" customWidth="1"/>
  </cols>
  <sheetData/>
  <sheetProtection/>
  <printOptions/>
  <pageMargins left="0.75" right="0.75" top="1" bottom="1" header="0.5" footer="0.5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zoomScalePageLayoutView="0" workbookViewId="0" topLeftCell="A1">
      <selection activeCell="C36" sqref="C36"/>
    </sheetView>
  </sheetViews>
  <sheetFormatPr defaultColWidth="9.00390625" defaultRowHeight="12.75"/>
  <cols>
    <col min="1" max="1" width="22.875" style="1" customWidth="1"/>
    <col min="2" max="2" width="32.375" style="1" customWidth="1"/>
    <col min="3" max="3" width="127.125" style="1" customWidth="1"/>
    <col min="4" max="16384" width="9.125" style="1" customWidth="1"/>
  </cols>
  <sheetData/>
  <sheetProtection/>
  <printOptions/>
  <pageMargins left="0.75" right="0.65" top="0.53" bottom="0.52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zoomScalePageLayoutView="0" workbookViewId="0" topLeftCell="A1">
      <selection activeCell="C20" sqref="C20"/>
    </sheetView>
  </sheetViews>
  <sheetFormatPr defaultColWidth="9.00390625" defaultRowHeight="12.75"/>
  <cols>
    <col min="1" max="1" width="23.375" style="1" customWidth="1"/>
    <col min="2" max="2" width="32.875" style="1" customWidth="1"/>
    <col min="3" max="3" width="94.875" style="1" customWidth="1"/>
    <col min="4" max="4" width="0.12890625" style="1" customWidth="1"/>
    <col min="5" max="16384" width="9.125" style="1" customWidth="1"/>
  </cols>
  <sheetData/>
  <sheetProtection/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9"/>
  <sheetViews>
    <sheetView tabSelected="1" zoomScalePageLayoutView="0" workbookViewId="0" topLeftCell="A15">
      <selection activeCell="G128" sqref="G128"/>
    </sheetView>
  </sheetViews>
  <sheetFormatPr defaultColWidth="9.00390625" defaultRowHeight="12.75"/>
  <cols>
    <col min="1" max="1" width="45.25390625" style="1" customWidth="1"/>
    <col min="2" max="2" width="8.375" style="1" customWidth="1"/>
    <col min="3" max="5" width="9.125" style="1" customWidth="1"/>
    <col min="6" max="6" width="11.00390625" style="30" bestFit="1" customWidth="1"/>
    <col min="7" max="16384" width="9.125" style="1" customWidth="1"/>
  </cols>
  <sheetData>
    <row r="1" spans="3:6" ht="13.5">
      <c r="C1" s="63" t="s">
        <v>166</v>
      </c>
      <c r="D1" s="63"/>
      <c r="E1" s="63"/>
      <c r="F1" s="63"/>
    </row>
    <row r="2" spans="2:6" ht="26.25" customHeight="1">
      <c r="B2" s="63" t="s">
        <v>167</v>
      </c>
      <c r="C2" s="63"/>
      <c r="D2" s="63"/>
      <c r="E2" s="63"/>
      <c r="F2" s="63"/>
    </row>
    <row r="3" spans="2:6" ht="25.5" customHeight="1">
      <c r="B3" s="63" t="s">
        <v>155</v>
      </c>
      <c r="C3" s="63"/>
      <c r="D3" s="63"/>
      <c r="E3" s="63"/>
      <c r="F3" s="63"/>
    </row>
    <row r="4" spans="2:6" ht="13.5">
      <c r="B4" s="63" t="s">
        <v>36</v>
      </c>
      <c r="C4" s="63"/>
      <c r="D4" s="63"/>
      <c r="E4" s="63"/>
      <c r="F4" s="63"/>
    </row>
    <row r="5" spans="2:6" ht="13.5">
      <c r="B5" s="63" t="s">
        <v>157</v>
      </c>
      <c r="C5" s="63"/>
      <c r="D5" s="63"/>
      <c r="E5" s="63"/>
      <c r="F5" s="63"/>
    </row>
    <row r="6" spans="2:6" ht="13.5">
      <c r="B6" s="63" t="s">
        <v>36</v>
      </c>
      <c r="C6" s="63"/>
      <c r="D6" s="63"/>
      <c r="E6" s="63"/>
      <c r="F6" s="63"/>
    </row>
    <row r="7" spans="2:6" ht="13.5">
      <c r="B7" s="63" t="s">
        <v>127</v>
      </c>
      <c r="C7" s="63"/>
      <c r="D7" s="63"/>
      <c r="E7" s="63"/>
      <c r="F7" s="63"/>
    </row>
    <row r="8" spans="2:6" ht="0.75" customHeight="1">
      <c r="B8" s="17"/>
      <c r="C8" s="17"/>
      <c r="D8" s="17"/>
      <c r="E8" s="17"/>
      <c r="F8" s="17"/>
    </row>
    <row r="9" spans="5:6" ht="13.5">
      <c r="E9" s="67" t="s">
        <v>105</v>
      </c>
      <c r="F9" s="67"/>
    </row>
    <row r="10" spans="1:6" ht="16.5">
      <c r="A10" s="61" t="s">
        <v>96</v>
      </c>
      <c r="B10" s="61"/>
      <c r="C10" s="61"/>
      <c r="D10" s="61"/>
      <c r="E10" s="61"/>
      <c r="F10" s="61"/>
    </row>
    <row r="11" spans="1:6" ht="49.5" customHeight="1">
      <c r="A11" s="62" t="s">
        <v>158</v>
      </c>
      <c r="B11" s="62"/>
      <c r="C11" s="62"/>
      <c r="D11" s="62"/>
      <c r="E11" s="62"/>
      <c r="F11" s="62"/>
    </row>
    <row r="12" spans="1:6" ht="0.75" customHeight="1">
      <c r="A12" s="66"/>
      <c r="B12" s="66"/>
      <c r="C12" s="66"/>
      <c r="D12" s="66"/>
      <c r="E12" s="66"/>
      <c r="F12" s="66"/>
    </row>
    <row r="13" ht="13.5">
      <c r="F13" s="30" t="s">
        <v>72</v>
      </c>
    </row>
    <row r="14" spans="1:8" ht="15">
      <c r="A14" s="24" t="s">
        <v>8</v>
      </c>
      <c r="B14" s="24" t="s">
        <v>14</v>
      </c>
      <c r="C14" s="24" t="s">
        <v>9</v>
      </c>
      <c r="D14" s="24" t="s">
        <v>10</v>
      </c>
      <c r="E14" s="24" t="s">
        <v>11</v>
      </c>
      <c r="F14" s="32" t="s">
        <v>78</v>
      </c>
      <c r="G14" s="31"/>
      <c r="H14" s="4"/>
    </row>
    <row r="15" spans="1:6" ht="13.5">
      <c r="A15" s="26"/>
      <c r="B15" s="26"/>
      <c r="C15" s="26"/>
      <c r="D15" s="26"/>
      <c r="E15" s="26"/>
      <c r="F15" s="27"/>
    </row>
    <row r="16" spans="1:6" s="11" customFormat="1" ht="15">
      <c r="A16" s="11" t="s">
        <v>12</v>
      </c>
      <c r="B16" s="15" t="s">
        <v>13</v>
      </c>
      <c r="C16" s="5"/>
      <c r="D16" s="5"/>
      <c r="E16" s="5"/>
      <c r="F16" s="13">
        <v>1591.8</v>
      </c>
    </row>
    <row r="17" spans="1:6" s="11" customFormat="1" ht="45">
      <c r="A17" s="10" t="s">
        <v>97</v>
      </c>
      <c r="B17" s="12" t="s">
        <v>13</v>
      </c>
      <c r="C17" s="12" t="s">
        <v>37</v>
      </c>
      <c r="D17" s="5"/>
      <c r="E17" s="5"/>
      <c r="F17" s="13">
        <f>SUM(F20)</f>
        <v>610.4</v>
      </c>
    </row>
    <row r="18" spans="1:6" ht="27">
      <c r="A18" s="7" t="s">
        <v>83</v>
      </c>
      <c r="B18" s="8" t="s">
        <v>13</v>
      </c>
      <c r="C18" s="8" t="s">
        <v>37</v>
      </c>
      <c r="D18" s="8" t="s">
        <v>35</v>
      </c>
      <c r="E18" s="9"/>
      <c r="F18" s="6">
        <f>SUM(F20)</f>
        <v>610.4</v>
      </c>
    </row>
    <row r="19" spans="1:6" ht="13.5">
      <c r="A19" s="1" t="s">
        <v>38</v>
      </c>
      <c r="B19" s="8" t="s">
        <v>13</v>
      </c>
      <c r="C19" s="8" t="s">
        <v>37</v>
      </c>
      <c r="D19" s="8" t="s">
        <v>39</v>
      </c>
      <c r="E19" s="9"/>
      <c r="F19" s="6">
        <f>SUM(F20)</f>
        <v>610.4</v>
      </c>
    </row>
    <row r="20" spans="1:6" ht="81">
      <c r="A20" s="7" t="s">
        <v>128</v>
      </c>
      <c r="B20" s="8" t="s">
        <v>13</v>
      </c>
      <c r="C20" s="8" t="s">
        <v>37</v>
      </c>
      <c r="D20" s="8" t="s">
        <v>39</v>
      </c>
      <c r="E20" s="8" t="s">
        <v>129</v>
      </c>
      <c r="F20" s="6">
        <v>610.4</v>
      </c>
    </row>
    <row r="21" spans="1:6" s="11" customFormat="1" ht="62.25" customHeight="1">
      <c r="A21" s="10" t="s">
        <v>84</v>
      </c>
      <c r="B21" s="12" t="s">
        <v>13</v>
      </c>
      <c r="C21" s="12" t="s">
        <v>15</v>
      </c>
      <c r="F21" s="13">
        <f>SUM(F22+F31+F32)</f>
        <v>674.2</v>
      </c>
    </row>
    <row r="22" spans="1:6" ht="27">
      <c r="A22" s="7" t="s">
        <v>83</v>
      </c>
      <c r="B22" s="8" t="s">
        <v>13</v>
      </c>
      <c r="C22" s="8" t="s">
        <v>15</v>
      </c>
      <c r="D22" s="8" t="s">
        <v>35</v>
      </c>
      <c r="F22" s="6">
        <f>SUM(F23)</f>
        <v>674.2</v>
      </c>
    </row>
    <row r="23" spans="1:6" ht="13.5">
      <c r="A23" s="1" t="s">
        <v>18</v>
      </c>
      <c r="B23" s="8" t="s">
        <v>13</v>
      </c>
      <c r="C23" s="8" t="s">
        <v>15</v>
      </c>
      <c r="D23" s="8" t="s">
        <v>23</v>
      </c>
      <c r="E23" s="9"/>
      <c r="F23" s="6">
        <v>674.2</v>
      </c>
    </row>
    <row r="24" spans="1:6" ht="81">
      <c r="A24" s="7" t="s">
        <v>128</v>
      </c>
      <c r="B24" s="8" t="s">
        <v>13</v>
      </c>
      <c r="C24" s="8" t="s">
        <v>15</v>
      </c>
      <c r="D24" s="8" t="s">
        <v>23</v>
      </c>
      <c r="E24" s="2">
        <v>100</v>
      </c>
      <c r="F24" s="6">
        <v>280.3</v>
      </c>
    </row>
    <row r="25" spans="1:6" ht="13.5" hidden="1">
      <c r="A25" s="1" t="s">
        <v>27</v>
      </c>
      <c r="B25" s="8" t="s">
        <v>13</v>
      </c>
      <c r="C25" s="8" t="s">
        <v>28</v>
      </c>
      <c r="D25" s="9"/>
      <c r="E25" s="9"/>
      <c r="F25" s="6"/>
    </row>
    <row r="26" spans="1:6" ht="13.5" hidden="1">
      <c r="A26" s="1" t="s">
        <v>29</v>
      </c>
      <c r="B26" s="9"/>
      <c r="C26" s="9"/>
      <c r="D26" s="9"/>
      <c r="E26" s="9"/>
      <c r="F26" s="6"/>
    </row>
    <row r="27" spans="1:6" ht="13.5" hidden="1">
      <c r="A27" s="1" t="s">
        <v>30</v>
      </c>
      <c r="B27" s="9"/>
      <c r="C27" s="9"/>
      <c r="D27" s="9"/>
      <c r="E27" s="9"/>
      <c r="F27" s="6"/>
    </row>
    <row r="28" spans="1:6" ht="13.5" hidden="1">
      <c r="A28" s="1" t="s">
        <v>31</v>
      </c>
      <c r="B28" s="9"/>
      <c r="C28" s="9"/>
      <c r="D28" s="9"/>
      <c r="E28" s="9"/>
      <c r="F28" s="6"/>
    </row>
    <row r="29" spans="1:6" ht="13.5" hidden="1">
      <c r="A29" s="1" t="s">
        <v>32</v>
      </c>
      <c r="B29" s="9"/>
      <c r="C29" s="9"/>
      <c r="D29" s="9"/>
      <c r="E29" s="9"/>
      <c r="F29" s="6"/>
    </row>
    <row r="30" spans="1:6" ht="13.5" hidden="1">
      <c r="A30" s="1" t="s">
        <v>33</v>
      </c>
      <c r="B30" s="8" t="s">
        <v>13</v>
      </c>
      <c r="C30" s="8" t="s">
        <v>28</v>
      </c>
      <c r="D30" s="8" t="s">
        <v>34</v>
      </c>
      <c r="E30" s="9"/>
      <c r="F30" s="6"/>
    </row>
    <row r="31" spans="1:6" ht="13.5" hidden="1">
      <c r="A31" s="1" t="s">
        <v>17</v>
      </c>
      <c r="B31" s="9"/>
      <c r="C31" s="9"/>
      <c r="D31" s="9"/>
      <c r="E31" s="9"/>
      <c r="F31" s="6"/>
    </row>
    <row r="32" spans="1:6" ht="13.5" hidden="1">
      <c r="A32" s="1" t="s">
        <v>16</v>
      </c>
      <c r="B32" s="8" t="s">
        <v>13</v>
      </c>
      <c r="C32" s="8" t="s">
        <v>28</v>
      </c>
      <c r="D32" s="8" t="s">
        <v>34</v>
      </c>
      <c r="E32" s="8" t="s">
        <v>26</v>
      </c>
      <c r="F32" s="6"/>
    </row>
    <row r="33" spans="1:6" ht="27">
      <c r="A33" s="7" t="s">
        <v>130</v>
      </c>
      <c r="B33" s="8" t="s">
        <v>13</v>
      </c>
      <c r="C33" s="8" t="s">
        <v>15</v>
      </c>
      <c r="D33" s="8" t="s">
        <v>23</v>
      </c>
      <c r="E33" s="8" t="s">
        <v>131</v>
      </c>
      <c r="F33" s="6">
        <v>389</v>
      </c>
    </row>
    <row r="34" spans="1:6" ht="13.5">
      <c r="A34" s="7" t="s">
        <v>136</v>
      </c>
      <c r="B34" s="8" t="s">
        <v>13</v>
      </c>
      <c r="C34" s="8" t="s">
        <v>15</v>
      </c>
      <c r="D34" s="8" t="s">
        <v>23</v>
      </c>
      <c r="E34" s="8" t="s">
        <v>137</v>
      </c>
      <c r="F34" s="6">
        <v>4.9</v>
      </c>
    </row>
    <row r="35" spans="1:6" s="11" customFormat="1" ht="22.5" customHeight="1">
      <c r="A35" s="11" t="s">
        <v>230</v>
      </c>
      <c r="B35" s="12" t="s">
        <v>13</v>
      </c>
      <c r="C35" s="12" t="s">
        <v>231</v>
      </c>
      <c r="D35" s="12"/>
      <c r="E35" s="12"/>
      <c r="F35" s="13">
        <v>8.7</v>
      </c>
    </row>
    <row r="36" spans="1:6" ht="13.5">
      <c r="A36" s="1" t="s">
        <v>232</v>
      </c>
      <c r="B36" s="8" t="s">
        <v>13</v>
      </c>
      <c r="C36" s="8" t="s">
        <v>231</v>
      </c>
      <c r="D36" s="8" t="s">
        <v>233</v>
      </c>
      <c r="E36" s="8"/>
      <c r="F36" s="6">
        <v>8.7</v>
      </c>
    </row>
    <row r="37" spans="1:6" ht="27">
      <c r="A37" s="7" t="s">
        <v>224</v>
      </c>
      <c r="B37" s="8" t="s">
        <v>13</v>
      </c>
      <c r="C37" s="8" t="s">
        <v>231</v>
      </c>
      <c r="D37" s="8" t="s">
        <v>234</v>
      </c>
      <c r="E37" s="2">
        <v>800</v>
      </c>
      <c r="F37" s="6">
        <v>8.7</v>
      </c>
    </row>
    <row r="38" spans="1:6" s="11" customFormat="1" ht="15">
      <c r="A38" s="11" t="s">
        <v>85</v>
      </c>
      <c r="B38" s="12" t="s">
        <v>13</v>
      </c>
      <c r="C38" s="12" t="s">
        <v>86</v>
      </c>
      <c r="F38" s="13">
        <v>298.5</v>
      </c>
    </row>
    <row r="39" spans="1:6" ht="27">
      <c r="A39" s="7" t="s">
        <v>83</v>
      </c>
      <c r="B39" s="8" t="s">
        <v>13</v>
      </c>
      <c r="C39" s="8" t="s">
        <v>86</v>
      </c>
      <c r="D39" s="1" t="s">
        <v>162</v>
      </c>
      <c r="F39" s="6">
        <f>SUM(F41)</f>
        <v>10.2</v>
      </c>
    </row>
    <row r="40" spans="1:6" ht="27">
      <c r="A40" s="7" t="s">
        <v>89</v>
      </c>
      <c r="B40" s="8" t="s">
        <v>13</v>
      </c>
      <c r="C40" s="8" t="s">
        <v>86</v>
      </c>
      <c r="D40" s="8" t="s">
        <v>163</v>
      </c>
      <c r="E40" s="9"/>
      <c r="F40" s="6">
        <f>SUM(F41)</f>
        <v>10.2</v>
      </c>
    </row>
    <row r="41" spans="1:6" ht="27">
      <c r="A41" s="7" t="s">
        <v>130</v>
      </c>
      <c r="B41" s="8" t="s">
        <v>13</v>
      </c>
      <c r="C41" s="8" t="s">
        <v>86</v>
      </c>
      <c r="D41" s="8" t="s">
        <v>163</v>
      </c>
      <c r="E41" s="8" t="s">
        <v>131</v>
      </c>
      <c r="F41" s="6">
        <v>10.2</v>
      </c>
    </row>
    <row r="42" spans="1:6" ht="40.5" hidden="1">
      <c r="A42" s="7" t="s">
        <v>138</v>
      </c>
      <c r="B42" s="8" t="s">
        <v>13</v>
      </c>
      <c r="C42" s="8" t="s">
        <v>86</v>
      </c>
      <c r="D42" s="8" t="s">
        <v>139</v>
      </c>
      <c r="E42" s="2"/>
      <c r="F42" s="6">
        <f>F44</f>
        <v>0</v>
      </c>
    </row>
    <row r="43" spans="1:6" ht="13.5" hidden="1">
      <c r="A43" s="7" t="s">
        <v>140</v>
      </c>
      <c r="B43" s="8" t="s">
        <v>13</v>
      </c>
      <c r="C43" s="8" t="s">
        <v>86</v>
      </c>
      <c r="D43" s="8" t="s">
        <v>141</v>
      </c>
      <c r="E43" s="2"/>
      <c r="F43" s="6">
        <f>F44</f>
        <v>0</v>
      </c>
    </row>
    <row r="44" spans="1:6" ht="81" hidden="1">
      <c r="A44" s="7" t="s">
        <v>128</v>
      </c>
      <c r="B44" s="8" t="s">
        <v>13</v>
      </c>
      <c r="C44" s="8" t="s">
        <v>86</v>
      </c>
      <c r="D44" s="8" t="s">
        <v>141</v>
      </c>
      <c r="E44" s="2">
        <v>100</v>
      </c>
      <c r="F44" s="6">
        <v>0</v>
      </c>
    </row>
    <row r="45" spans="1:6" ht="27">
      <c r="A45" s="7" t="s">
        <v>83</v>
      </c>
      <c r="B45" s="8" t="s">
        <v>13</v>
      </c>
      <c r="C45" s="8" t="s">
        <v>86</v>
      </c>
      <c r="D45" s="8" t="s">
        <v>35</v>
      </c>
      <c r="E45" s="8"/>
      <c r="F45" s="6">
        <v>267.5</v>
      </c>
    </row>
    <row r="46" spans="1:6" ht="27">
      <c r="A46" s="7" t="s">
        <v>134</v>
      </c>
      <c r="B46" s="8" t="s">
        <v>13</v>
      </c>
      <c r="C46" s="8" t="s">
        <v>86</v>
      </c>
      <c r="D46" s="8" t="s">
        <v>135</v>
      </c>
      <c r="E46" s="8"/>
      <c r="F46" s="6">
        <f>F47</f>
        <v>18.7</v>
      </c>
    </row>
    <row r="47" spans="1:6" ht="13.5">
      <c r="A47" s="7" t="s">
        <v>136</v>
      </c>
      <c r="B47" s="8" t="s">
        <v>13</v>
      </c>
      <c r="C47" s="8" t="s">
        <v>86</v>
      </c>
      <c r="D47" s="8" t="s">
        <v>135</v>
      </c>
      <c r="E47" s="8" t="s">
        <v>137</v>
      </c>
      <c r="F47" s="6">
        <v>18.7</v>
      </c>
    </row>
    <row r="48" spans="1:6" ht="13.5">
      <c r="A48" s="7"/>
      <c r="B48" s="8"/>
      <c r="C48" s="8"/>
      <c r="D48" s="8"/>
      <c r="F48" s="6"/>
    </row>
    <row r="49" spans="1:6" ht="27">
      <c r="A49" s="7" t="s">
        <v>87</v>
      </c>
      <c r="B49" s="8" t="s">
        <v>13</v>
      </c>
      <c r="C49" s="8" t="s">
        <v>86</v>
      </c>
      <c r="D49" s="8" t="s">
        <v>88</v>
      </c>
      <c r="E49" s="9"/>
      <c r="F49" s="6">
        <f>F50+F51</f>
        <v>248.8</v>
      </c>
    </row>
    <row r="50" spans="1:6" ht="81">
      <c r="A50" s="7" t="s">
        <v>128</v>
      </c>
      <c r="B50" s="8" t="s">
        <v>13</v>
      </c>
      <c r="C50" s="8" t="s">
        <v>86</v>
      </c>
      <c r="D50" s="8" t="s">
        <v>88</v>
      </c>
      <c r="E50" s="2">
        <v>100</v>
      </c>
      <c r="F50" s="6">
        <v>236.5</v>
      </c>
    </row>
    <row r="51" spans="1:6" ht="27">
      <c r="A51" s="7" t="s">
        <v>130</v>
      </c>
      <c r="B51" s="8" t="s">
        <v>13</v>
      </c>
      <c r="C51" s="8" t="s">
        <v>86</v>
      </c>
      <c r="D51" s="8" t="s">
        <v>88</v>
      </c>
      <c r="E51" s="2">
        <v>200</v>
      </c>
      <c r="F51" s="6">
        <v>12.3</v>
      </c>
    </row>
    <row r="52" spans="1:6" ht="27">
      <c r="A52" s="7" t="s">
        <v>227</v>
      </c>
      <c r="B52" s="8" t="s">
        <v>13</v>
      </c>
      <c r="C52" s="8" t="s">
        <v>86</v>
      </c>
      <c r="D52" s="8" t="s">
        <v>228</v>
      </c>
      <c r="E52" s="9"/>
      <c r="F52" s="6">
        <v>20.8</v>
      </c>
    </row>
    <row r="53" spans="1:6" ht="27">
      <c r="A53" s="7" t="s">
        <v>224</v>
      </c>
      <c r="B53" s="8" t="s">
        <v>13</v>
      </c>
      <c r="C53" s="8" t="s">
        <v>86</v>
      </c>
      <c r="D53" s="8" t="s">
        <v>228</v>
      </c>
      <c r="E53" s="2">
        <v>500</v>
      </c>
      <c r="F53" s="6">
        <v>20.8</v>
      </c>
    </row>
    <row r="54" spans="1:6" s="11" customFormat="1" ht="15">
      <c r="A54" s="11" t="s">
        <v>0</v>
      </c>
      <c r="B54" s="12" t="s">
        <v>37</v>
      </c>
      <c r="C54" s="12"/>
      <c r="D54" s="12"/>
      <c r="F54" s="13">
        <f>SUM(F55)</f>
        <v>71.5</v>
      </c>
    </row>
    <row r="55" spans="1:6" ht="13.5">
      <c r="A55" s="1" t="s">
        <v>80</v>
      </c>
      <c r="B55" s="8" t="s">
        <v>37</v>
      </c>
      <c r="C55" s="8" t="s">
        <v>40</v>
      </c>
      <c r="D55" s="8"/>
      <c r="F55" s="6">
        <f>SUM(F56)</f>
        <v>71.5</v>
      </c>
    </row>
    <row r="56" spans="1:6" ht="27">
      <c r="A56" s="7" t="s">
        <v>83</v>
      </c>
      <c r="B56" s="8" t="s">
        <v>37</v>
      </c>
      <c r="C56" s="8" t="s">
        <v>40</v>
      </c>
      <c r="D56" s="8" t="s">
        <v>25</v>
      </c>
      <c r="F56" s="6">
        <f>SUM(F57)</f>
        <v>71.5</v>
      </c>
    </row>
    <row r="57" spans="1:6" ht="40.5">
      <c r="A57" s="7" t="s">
        <v>90</v>
      </c>
      <c r="B57" s="8" t="s">
        <v>37</v>
      </c>
      <c r="C57" s="8" t="s">
        <v>40</v>
      </c>
      <c r="D57" s="8" t="s">
        <v>132</v>
      </c>
      <c r="F57" s="6">
        <f>SUM(F58:F59)</f>
        <v>71.5</v>
      </c>
    </row>
    <row r="58" spans="1:6" ht="81">
      <c r="A58" s="7" t="s">
        <v>128</v>
      </c>
      <c r="B58" s="8" t="s">
        <v>37</v>
      </c>
      <c r="C58" s="8" t="s">
        <v>40</v>
      </c>
      <c r="D58" s="8" t="s">
        <v>133</v>
      </c>
      <c r="E58" s="2">
        <v>100</v>
      </c>
      <c r="F58" s="6">
        <v>65.1</v>
      </c>
    </row>
    <row r="59" spans="1:6" ht="27">
      <c r="A59" s="7" t="s">
        <v>130</v>
      </c>
      <c r="B59" s="8" t="s">
        <v>37</v>
      </c>
      <c r="C59" s="8" t="s">
        <v>40</v>
      </c>
      <c r="D59" s="8" t="s">
        <v>133</v>
      </c>
      <c r="E59" s="2">
        <v>200</v>
      </c>
      <c r="F59" s="6">
        <v>6.4</v>
      </c>
    </row>
    <row r="60" spans="1:6" ht="30">
      <c r="A60" s="10" t="s">
        <v>93</v>
      </c>
      <c r="B60" s="12" t="s">
        <v>40</v>
      </c>
      <c r="C60" s="8"/>
      <c r="D60" s="8"/>
      <c r="E60" s="8"/>
      <c r="F60" s="13">
        <f>F61</f>
        <v>25</v>
      </c>
    </row>
    <row r="61" spans="1:6" ht="13.5">
      <c r="A61" s="7" t="s">
        <v>142</v>
      </c>
      <c r="B61" s="8" t="s">
        <v>40</v>
      </c>
      <c r="C61" s="8" t="s">
        <v>24</v>
      </c>
      <c r="D61" s="8"/>
      <c r="E61" s="8"/>
      <c r="F61" s="6">
        <f>SUM(F64)</f>
        <v>25</v>
      </c>
    </row>
    <row r="62" spans="1:6" ht="27">
      <c r="A62" s="7" t="s">
        <v>147</v>
      </c>
      <c r="B62" s="8" t="s">
        <v>40</v>
      </c>
      <c r="C62" s="8" t="s">
        <v>24</v>
      </c>
      <c r="D62" s="8" t="s">
        <v>145</v>
      </c>
      <c r="E62" s="8"/>
      <c r="F62" s="6">
        <f>SUM(F64)</f>
        <v>25</v>
      </c>
    </row>
    <row r="63" spans="1:6" ht="40.5">
      <c r="A63" s="7" t="s">
        <v>143</v>
      </c>
      <c r="B63" s="8" t="s">
        <v>40</v>
      </c>
      <c r="C63" s="8" t="s">
        <v>24</v>
      </c>
      <c r="D63" s="8" t="s">
        <v>94</v>
      </c>
      <c r="E63" s="8"/>
      <c r="F63" s="6">
        <f>SUM(F64)</f>
        <v>25</v>
      </c>
    </row>
    <row r="64" spans="1:6" ht="13.5">
      <c r="A64" s="7" t="s">
        <v>144</v>
      </c>
      <c r="B64" s="8" t="s">
        <v>40</v>
      </c>
      <c r="C64" s="8" t="s">
        <v>24</v>
      </c>
      <c r="D64" s="8" t="s">
        <v>146</v>
      </c>
      <c r="E64" s="8"/>
      <c r="F64" s="6">
        <v>25</v>
      </c>
    </row>
    <row r="65" spans="1:6" ht="27">
      <c r="A65" s="7" t="s">
        <v>130</v>
      </c>
      <c r="B65" s="8" t="s">
        <v>40</v>
      </c>
      <c r="C65" s="8" t="s">
        <v>24</v>
      </c>
      <c r="D65" s="8" t="s">
        <v>146</v>
      </c>
      <c r="E65" s="8" t="s">
        <v>131</v>
      </c>
      <c r="F65" s="6">
        <v>25</v>
      </c>
    </row>
    <row r="66" spans="1:7" ht="15">
      <c r="A66" s="11" t="s">
        <v>235</v>
      </c>
      <c r="B66" s="12" t="s">
        <v>15</v>
      </c>
      <c r="C66" s="12"/>
      <c r="D66" s="12"/>
      <c r="E66" s="11"/>
      <c r="F66" s="13">
        <f>SUM(F69)</f>
        <v>36.9</v>
      </c>
      <c r="G66" s="6"/>
    </row>
    <row r="67" spans="1:7" ht="27">
      <c r="A67" s="7" t="s">
        <v>236</v>
      </c>
      <c r="B67" s="8" t="s">
        <v>15</v>
      </c>
      <c r="C67" s="8" t="s">
        <v>237</v>
      </c>
      <c r="D67" s="8"/>
      <c r="F67" s="6">
        <f>SUM(F69)</f>
        <v>36.9</v>
      </c>
      <c r="G67" s="6"/>
    </row>
    <row r="68" spans="1:7" ht="27">
      <c r="A68" s="7" t="s">
        <v>236</v>
      </c>
      <c r="B68" s="8" t="s">
        <v>15</v>
      </c>
      <c r="C68" s="8" t="s">
        <v>237</v>
      </c>
      <c r="D68" s="8" t="s">
        <v>238</v>
      </c>
      <c r="F68" s="6">
        <f>SUM(F69)</f>
        <v>36.9</v>
      </c>
      <c r="G68" s="6"/>
    </row>
    <row r="69" spans="1:7" ht="27">
      <c r="A69" s="7" t="s">
        <v>224</v>
      </c>
      <c r="B69" s="8" t="s">
        <v>15</v>
      </c>
      <c r="C69" s="8" t="s">
        <v>237</v>
      </c>
      <c r="D69" s="8" t="s">
        <v>238</v>
      </c>
      <c r="E69" s="2">
        <v>200</v>
      </c>
      <c r="F69" s="6">
        <v>36.9</v>
      </c>
      <c r="G69" s="6"/>
    </row>
    <row r="70" spans="1:6" s="11" customFormat="1" ht="15">
      <c r="A70" s="11" t="s">
        <v>81</v>
      </c>
      <c r="B70" s="12" t="s">
        <v>28</v>
      </c>
      <c r="C70" s="12"/>
      <c r="D70" s="12"/>
      <c r="E70" s="12"/>
      <c r="F70" s="13">
        <v>1228.4</v>
      </c>
    </row>
    <row r="71" spans="1:6" ht="13.5">
      <c r="A71" s="1" t="s">
        <v>225</v>
      </c>
      <c r="B71" s="8" t="s">
        <v>28</v>
      </c>
      <c r="C71" s="8" t="s">
        <v>37</v>
      </c>
      <c r="D71" s="8"/>
      <c r="E71" s="8"/>
      <c r="F71" s="6">
        <v>159.1</v>
      </c>
    </row>
    <row r="72" spans="1:6" ht="27">
      <c r="A72" s="7" t="s">
        <v>224</v>
      </c>
      <c r="B72" s="8" t="s">
        <v>28</v>
      </c>
      <c r="C72" s="8" t="s">
        <v>37</v>
      </c>
      <c r="D72" s="8" t="s">
        <v>226</v>
      </c>
      <c r="E72" s="8" t="s">
        <v>26</v>
      </c>
      <c r="F72" s="6">
        <v>159.1</v>
      </c>
    </row>
    <row r="73" spans="1:6" s="11" customFormat="1" ht="15">
      <c r="A73" s="1" t="s">
        <v>1</v>
      </c>
      <c r="B73" s="8" t="s">
        <v>28</v>
      </c>
      <c r="C73" s="8" t="s">
        <v>40</v>
      </c>
      <c r="D73" s="8"/>
      <c r="E73" s="8"/>
      <c r="F73" s="6">
        <v>1069.3</v>
      </c>
    </row>
    <row r="74" spans="1:6" ht="13.5">
      <c r="A74" s="1" t="s">
        <v>1</v>
      </c>
      <c r="B74" s="8" t="s">
        <v>28</v>
      </c>
      <c r="C74" s="8" t="s">
        <v>40</v>
      </c>
      <c r="D74" s="8" t="s">
        <v>2</v>
      </c>
      <c r="E74" s="8"/>
      <c r="F74" s="6">
        <v>1069.3</v>
      </c>
    </row>
    <row r="75" spans="1:6" ht="13.5">
      <c r="A75" s="1" t="s">
        <v>3</v>
      </c>
      <c r="B75" s="8" t="s">
        <v>82</v>
      </c>
      <c r="C75" s="8" t="s">
        <v>40</v>
      </c>
      <c r="D75" s="8" t="s">
        <v>4</v>
      </c>
      <c r="E75" s="8"/>
      <c r="F75" s="6">
        <f>SUM(F76)</f>
        <v>288.2</v>
      </c>
    </row>
    <row r="76" spans="1:6" ht="27">
      <c r="A76" s="7" t="s">
        <v>130</v>
      </c>
      <c r="B76" s="8" t="s">
        <v>28</v>
      </c>
      <c r="C76" s="8" t="s">
        <v>40</v>
      </c>
      <c r="D76" s="8" t="s">
        <v>4</v>
      </c>
      <c r="E76" s="8" t="s">
        <v>131</v>
      </c>
      <c r="F76" s="6">
        <v>288.2</v>
      </c>
    </row>
    <row r="77" spans="1:6" ht="40.5">
      <c r="A77" s="7" t="s">
        <v>98</v>
      </c>
      <c r="B77" s="8" t="s">
        <v>28</v>
      </c>
      <c r="C77" s="8" t="s">
        <v>40</v>
      </c>
      <c r="D77" s="8" t="s">
        <v>5</v>
      </c>
      <c r="E77" s="8"/>
      <c r="F77" s="6">
        <f>SUM(F78)</f>
        <v>126.1</v>
      </c>
    </row>
    <row r="78" spans="1:6" ht="27">
      <c r="A78" s="7" t="s">
        <v>130</v>
      </c>
      <c r="B78" s="8" t="s">
        <v>28</v>
      </c>
      <c r="C78" s="8" t="s">
        <v>40</v>
      </c>
      <c r="D78" s="8" t="s">
        <v>5</v>
      </c>
      <c r="E78" s="8" t="s">
        <v>131</v>
      </c>
      <c r="F78" s="6">
        <v>126.1</v>
      </c>
    </row>
    <row r="79" spans="1:6" ht="13.5">
      <c r="A79" s="7" t="s">
        <v>125</v>
      </c>
      <c r="B79" s="8" t="s">
        <v>28</v>
      </c>
      <c r="C79" s="8" t="s">
        <v>40</v>
      </c>
      <c r="D79" s="8" t="s">
        <v>6</v>
      </c>
      <c r="E79" s="8"/>
      <c r="F79" s="6">
        <f>SUM(F80)</f>
        <v>603.5</v>
      </c>
    </row>
    <row r="80" spans="1:6" ht="27">
      <c r="A80" s="7" t="s">
        <v>130</v>
      </c>
      <c r="B80" s="8" t="s">
        <v>28</v>
      </c>
      <c r="C80" s="8" t="s">
        <v>40</v>
      </c>
      <c r="D80" s="8" t="s">
        <v>6</v>
      </c>
      <c r="E80" s="8" t="s">
        <v>131</v>
      </c>
      <c r="F80" s="6">
        <v>603.5</v>
      </c>
    </row>
    <row r="81" spans="1:6" ht="13.5" hidden="1">
      <c r="A81" s="1" t="s">
        <v>54</v>
      </c>
      <c r="B81" s="8"/>
      <c r="C81" s="8"/>
      <c r="D81" s="8"/>
      <c r="E81" s="8"/>
      <c r="F81" s="6"/>
    </row>
    <row r="82" spans="1:6" ht="13.5" hidden="1">
      <c r="A82" s="1" t="s">
        <v>55</v>
      </c>
      <c r="B82" s="8" t="s">
        <v>52</v>
      </c>
      <c r="C82" s="8" t="s">
        <v>13</v>
      </c>
      <c r="D82" s="8" t="s">
        <v>56</v>
      </c>
      <c r="E82" s="8"/>
      <c r="F82" s="25"/>
    </row>
    <row r="83" spans="1:6" ht="13.5" hidden="1">
      <c r="A83" s="1" t="s">
        <v>43</v>
      </c>
      <c r="B83" s="8"/>
      <c r="C83" s="8"/>
      <c r="D83" s="8"/>
      <c r="E83" s="8"/>
      <c r="F83" s="6"/>
    </row>
    <row r="84" spans="1:6" ht="13.5" hidden="1">
      <c r="A84" s="1" t="s">
        <v>42</v>
      </c>
      <c r="B84" s="8" t="s">
        <v>52</v>
      </c>
      <c r="C84" s="8" t="s">
        <v>13</v>
      </c>
      <c r="D84" s="8" t="s">
        <v>57</v>
      </c>
      <c r="E84" s="8"/>
      <c r="F84" s="6"/>
    </row>
    <row r="85" spans="1:6" ht="13.5" hidden="1">
      <c r="A85" s="1" t="s">
        <v>21</v>
      </c>
      <c r="B85" s="8"/>
      <c r="C85" s="8"/>
      <c r="D85" s="8"/>
      <c r="E85" s="8"/>
      <c r="F85" s="6"/>
    </row>
    <row r="86" spans="1:6" ht="13.5" hidden="1">
      <c r="A86" s="1" t="s">
        <v>19</v>
      </c>
      <c r="B86" s="8" t="s">
        <v>52</v>
      </c>
      <c r="C86" s="8" t="s">
        <v>13</v>
      </c>
      <c r="D86" s="8" t="s">
        <v>57</v>
      </c>
      <c r="E86" s="8" t="s">
        <v>22</v>
      </c>
      <c r="F86" s="6"/>
    </row>
    <row r="87" spans="1:6" ht="13.5" hidden="1">
      <c r="A87" s="1" t="s">
        <v>61</v>
      </c>
      <c r="B87" s="8"/>
      <c r="C87" s="8"/>
      <c r="D87" s="8"/>
      <c r="E87" s="8"/>
      <c r="F87" s="6"/>
    </row>
    <row r="88" spans="1:6" ht="13.5" hidden="1">
      <c r="A88" s="1" t="s">
        <v>62</v>
      </c>
      <c r="B88" s="8"/>
      <c r="C88" s="8"/>
      <c r="D88" s="8"/>
      <c r="E88" s="8"/>
      <c r="F88" s="6"/>
    </row>
    <row r="89" spans="1:6" ht="13.5" hidden="1">
      <c r="A89" s="1" t="s">
        <v>20</v>
      </c>
      <c r="B89" s="8" t="s">
        <v>52</v>
      </c>
      <c r="C89" s="8" t="s">
        <v>13</v>
      </c>
      <c r="D89" s="8" t="s">
        <v>63</v>
      </c>
      <c r="E89" s="8"/>
      <c r="F89" s="25"/>
    </row>
    <row r="90" spans="1:6" ht="13.5" hidden="1">
      <c r="A90" s="1" t="s">
        <v>21</v>
      </c>
      <c r="B90" s="8"/>
      <c r="C90" s="8"/>
      <c r="D90" s="8"/>
      <c r="E90" s="8"/>
      <c r="F90" s="6"/>
    </row>
    <row r="91" spans="1:6" ht="13.5" hidden="1">
      <c r="A91" s="1" t="s">
        <v>19</v>
      </c>
      <c r="B91" s="8" t="s">
        <v>52</v>
      </c>
      <c r="C91" s="8" t="s">
        <v>13</v>
      </c>
      <c r="D91" s="8" t="s">
        <v>63</v>
      </c>
      <c r="E91" s="8" t="s">
        <v>22</v>
      </c>
      <c r="F91" s="6"/>
    </row>
    <row r="92" spans="1:6" ht="13.5" hidden="1">
      <c r="A92" s="1" t="s">
        <v>66</v>
      </c>
      <c r="B92" s="8"/>
      <c r="C92" s="8"/>
      <c r="D92" s="8"/>
      <c r="E92" s="8"/>
      <c r="F92" s="6"/>
    </row>
    <row r="93" spans="1:6" ht="13.5" hidden="1">
      <c r="A93" s="1" t="s">
        <v>20</v>
      </c>
      <c r="B93" s="8" t="s">
        <v>52</v>
      </c>
      <c r="C93" s="8" t="s">
        <v>37</v>
      </c>
      <c r="D93" s="8"/>
      <c r="E93" s="8"/>
      <c r="F93" s="6"/>
    </row>
    <row r="94" spans="1:6" ht="13.5" hidden="1">
      <c r="A94" s="1" t="s">
        <v>58</v>
      </c>
      <c r="B94" s="8"/>
      <c r="C94" s="8"/>
      <c r="D94" s="8"/>
      <c r="E94" s="8"/>
      <c r="F94" s="6"/>
    </row>
    <row r="95" spans="1:6" ht="13.5" hidden="1">
      <c r="A95" s="1" t="s">
        <v>59</v>
      </c>
      <c r="B95" s="8"/>
      <c r="C95" s="8"/>
      <c r="D95" s="8"/>
      <c r="E95" s="8"/>
      <c r="F95" s="6"/>
    </row>
    <row r="96" spans="1:6" ht="13.5" hidden="1">
      <c r="A96" s="1" t="s">
        <v>53</v>
      </c>
      <c r="B96" s="8" t="s">
        <v>52</v>
      </c>
      <c r="C96" s="8" t="s">
        <v>37</v>
      </c>
      <c r="D96" s="8" t="s">
        <v>60</v>
      </c>
      <c r="E96" s="8"/>
      <c r="F96" s="6"/>
    </row>
    <row r="97" spans="1:6" ht="13.5" hidden="1">
      <c r="A97" s="1" t="s">
        <v>61</v>
      </c>
      <c r="B97" s="8"/>
      <c r="C97" s="8"/>
      <c r="D97" s="8"/>
      <c r="E97" s="8"/>
      <c r="F97" s="6"/>
    </row>
    <row r="98" spans="1:6" ht="13.5" hidden="1">
      <c r="A98" s="1" t="s">
        <v>62</v>
      </c>
      <c r="B98" s="8"/>
      <c r="C98" s="8"/>
      <c r="D98" s="8"/>
      <c r="E98" s="8"/>
      <c r="F98" s="6"/>
    </row>
    <row r="99" spans="1:6" ht="13.5" hidden="1">
      <c r="A99" s="1" t="s">
        <v>20</v>
      </c>
      <c r="B99" s="8" t="s">
        <v>52</v>
      </c>
      <c r="C99" s="8" t="s">
        <v>37</v>
      </c>
      <c r="D99" s="8" t="s">
        <v>63</v>
      </c>
      <c r="E99" s="8" t="s">
        <v>51</v>
      </c>
      <c r="F99" s="6"/>
    </row>
    <row r="100" spans="2:6" ht="13.5" hidden="1">
      <c r="B100" s="8"/>
      <c r="C100" s="8"/>
      <c r="D100" s="8"/>
      <c r="E100" s="8"/>
      <c r="F100" s="6"/>
    </row>
    <row r="101" spans="1:6" ht="13.5" hidden="1">
      <c r="A101" s="1" t="s">
        <v>64</v>
      </c>
      <c r="B101" s="8"/>
      <c r="C101" s="8"/>
      <c r="D101" s="8"/>
      <c r="E101" s="8"/>
      <c r="F101" s="6"/>
    </row>
    <row r="102" spans="1:6" ht="13.5" hidden="1">
      <c r="A102" s="1" t="s">
        <v>59</v>
      </c>
      <c r="B102" s="8"/>
      <c r="C102" s="8"/>
      <c r="D102" s="8"/>
      <c r="E102" s="8"/>
      <c r="F102" s="6"/>
    </row>
    <row r="103" spans="1:6" ht="13.5" hidden="1">
      <c r="A103" s="1" t="s">
        <v>53</v>
      </c>
      <c r="B103" s="8" t="s">
        <v>52</v>
      </c>
      <c r="C103" s="8" t="s">
        <v>41</v>
      </c>
      <c r="D103" s="8"/>
      <c r="E103" s="8"/>
      <c r="F103" s="25"/>
    </row>
    <row r="104" spans="1:6" ht="13.5" hidden="1">
      <c r="A104" s="1" t="s">
        <v>44</v>
      </c>
      <c r="B104" s="8"/>
      <c r="C104" s="8"/>
      <c r="D104" s="8"/>
      <c r="E104" s="8"/>
      <c r="F104" s="6"/>
    </row>
    <row r="105" spans="1:6" ht="13.5" hidden="1">
      <c r="A105" s="1" t="s">
        <v>45</v>
      </c>
      <c r="B105" s="8"/>
      <c r="C105" s="8"/>
      <c r="D105" s="8"/>
      <c r="E105" s="8"/>
      <c r="F105" s="6"/>
    </row>
    <row r="106" spans="1:6" ht="13.5" hidden="1">
      <c r="A106" s="1" t="s">
        <v>46</v>
      </c>
      <c r="B106" s="8"/>
      <c r="C106" s="8"/>
      <c r="D106" s="8"/>
      <c r="E106" s="8"/>
      <c r="F106" s="6"/>
    </row>
    <row r="107" spans="1:6" ht="13.5" hidden="1">
      <c r="A107" s="1" t="s">
        <v>47</v>
      </c>
      <c r="B107" s="8"/>
      <c r="C107" s="8"/>
      <c r="D107" s="8"/>
      <c r="E107" s="8"/>
      <c r="F107" s="6"/>
    </row>
    <row r="108" spans="1:6" ht="13.5" hidden="1">
      <c r="A108" s="1" t="s">
        <v>65</v>
      </c>
      <c r="B108" s="8"/>
      <c r="C108" s="8"/>
      <c r="D108" s="8"/>
      <c r="E108" s="8"/>
      <c r="F108" s="6"/>
    </row>
    <row r="109" spans="1:6" ht="13.5" hidden="1">
      <c r="A109" s="1" t="s">
        <v>48</v>
      </c>
      <c r="B109" s="8" t="s">
        <v>52</v>
      </c>
      <c r="C109" s="8" t="s">
        <v>41</v>
      </c>
      <c r="D109" s="8" t="s">
        <v>49</v>
      </c>
      <c r="E109" s="8"/>
      <c r="F109" s="6"/>
    </row>
    <row r="110" spans="1:6" ht="13.5" hidden="1">
      <c r="A110" s="1" t="s">
        <v>43</v>
      </c>
      <c r="B110" s="8"/>
      <c r="C110" s="8"/>
      <c r="D110" s="8"/>
      <c r="E110" s="8"/>
      <c r="F110" s="6"/>
    </row>
    <row r="111" spans="1:6" ht="13.5" hidden="1">
      <c r="A111" s="1" t="s">
        <v>42</v>
      </c>
      <c r="B111" s="8" t="s">
        <v>52</v>
      </c>
      <c r="C111" s="8" t="s">
        <v>41</v>
      </c>
      <c r="D111" s="8" t="s">
        <v>50</v>
      </c>
      <c r="E111" s="8"/>
      <c r="F111" s="6"/>
    </row>
    <row r="112" spans="1:6" ht="13.5" hidden="1">
      <c r="A112" s="1" t="s">
        <v>21</v>
      </c>
      <c r="B112" s="8"/>
      <c r="C112" s="8"/>
      <c r="D112" s="8"/>
      <c r="E112" s="8"/>
      <c r="F112" s="6"/>
    </row>
    <row r="113" spans="1:6" ht="13.5" hidden="1">
      <c r="A113" s="1" t="s">
        <v>19</v>
      </c>
      <c r="B113" s="8" t="s">
        <v>52</v>
      </c>
      <c r="C113" s="8" t="s">
        <v>41</v>
      </c>
      <c r="D113" s="8" t="s">
        <v>50</v>
      </c>
      <c r="E113" s="8" t="s">
        <v>22</v>
      </c>
      <c r="F113" s="6"/>
    </row>
    <row r="114" spans="1:6" ht="13.5">
      <c r="A114" s="7" t="s">
        <v>222</v>
      </c>
      <c r="B114" s="8" t="s">
        <v>28</v>
      </c>
      <c r="C114" s="8" t="s">
        <v>40</v>
      </c>
      <c r="D114" s="8" t="s">
        <v>223</v>
      </c>
      <c r="E114" s="8"/>
      <c r="F114" s="6">
        <f>SUM(F115)</f>
        <v>51.5</v>
      </c>
    </row>
    <row r="115" spans="1:6" ht="27">
      <c r="A115" s="7" t="s">
        <v>224</v>
      </c>
      <c r="B115" s="8" t="s">
        <v>28</v>
      </c>
      <c r="C115" s="8" t="s">
        <v>40</v>
      </c>
      <c r="D115" s="8" t="s">
        <v>223</v>
      </c>
      <c r="E115" s="8" t="s">
        <v>26</v>
      </c>
      <c r="F115" s="6">
        <v>51.5</v>
      </c>
    </row>
    <row r="116" spans="1:6" ht="15">
      <c r="A116" s="11" t="s">
        <v>95</v>
      </c>
      <c r="B116" s="12" t="s">
        <v>52</v>
      </c>
      <c r="C116" s="12"/>
      <c r="D116" s="12"/>
      <c r="E116" s="12"/>
      <c r="F116" s="13">
        <v>1558.8</v>
      </c>
    </row>
    <row r="117" spans="1:6" ht="13.5">
      <c r="A117" s="1" t="s">
        <v>104</v>
      </c>
      <c r="B117" s="8" t="s">
        <v>52</v>
      </c>
      <c r="C117" s="8" t="s">
        <v>13</v>
      </c>
      <c r="D117" s="8"/>
      <c r="E117" s="8"/>
      <c r="F117" s="6">
        <v>1558.8</v>
      </c>
    </row>
    <row r="118" spans="1:6" ht="27">
      <c r="A118" s="7" t="s">
        <v>150</v>
      </c>
      <c r="B118" s="8" t="s">
        <v>52</v>
      </c>
      <c r="C118" s="8" t="s">
        <v>13</v>
      </c>
      <c r="D118" s="8" t="s">
        <v>151</v>
      </c>
      <c r="E118" s="8"/>
      <c r="F118" s="6">
        <v>65</v>
      </c>
    </row>
    <row r="119" spans="1:6" ht="27">
      <c r="A119" s="7" t="s">
        <v>87</v>
      </c>
      <c r="B119" s="8" t="s">
        <v>52</v>
      </c>
      <c r="C119" s="8" t="s">
        <v>13</v>
      </c>
      <c r="D119" s="8" t="s">
        <v>149</v>
      </c>
      <c r="E119" s="8"/>
      <c r="F119" s="6">
        <v>65</v>
      </c>
    </row>
    <row r="120" spans="1:6" ht="27">
      <c r="A120" s="7" t="s">
        <v>130</v>
      </c>
      <c r="B120" s="8" t="s">
        <v>52</v>
      </c>
      <c r="C120" s="8" t="s">
        <v>13</v>
      </c>
      <c r="D120" s="8" t="s">
        <v>149</v>
      </c>
      <c r="E120" s="8" t="s">
        <v>131</v>
      </c>
      <c r="F120" s="6">
        <v>25</v>
      </c>
    </row>
    <row r="121" spans="1:6" ht="13.5">
      <c r="A121" s="7" t="s">
        <v>136</v>
      </c>
      <c r="B121" s="8" t="s">
        <v>52</v>
      </c>
      <c r="C121" s="8" t="s">
        <v>13</v>
      </c>
      <c r="D121" s="8" t="s">
        <v>149</v>
      </c>
      <c r="E121" s="8" t="s">
        <v>137</v>
      </c>
      <c r="F121" s="6">
        <v>40</v>
      </c>
    </row>
    <row r="122" spans="1:6" ht="13.5">
      <c r="A122" s="1" t="s">
        <v>102</v>
      </c>
      <c r="B122" s="8" t="s">
        <v>52</v>
      </c>
      <c r="C122" s="8" t="s">
        <v>13</v>
      </c>
      <c r="D122" s="8" t="s">
        <v>7</v>
      </c>
      <c r="E122" s="8"/>
      <c r="F122" s="6">
        <f>SUM(F124)</f>
        <v>1493.8</v>
      </c>
    </row>
    <row r="123" spans="1:6" ht="74.25" customHeight="1">
      <c r="A123" s="7" t="s">
        <v>126</v>
      </c>
      <c r="B123" s="8" t="s">
        <v>52</v>
      </c>
      <c r="C123" s="8" t="s">
        <v>13</v>
      </c>
      <c r="D123" s="8" t="s">
        <v>100</v>
      </c>
      <c r="E123" s="8"/>
      <c r="F123" s="6">
        <f>SUM(F124)</f>
        <v>1493.8</v>
      </c>
    </row>
    <row r="124" spans="1:6" ht="13.5">
      <c r="A124" s="1" t="s">
        <v>148</v>
      </c>
      <c r="B124" s="8" t="s">
        <v>52</v>
      </c>
      <c r="C124" s="8" t="s">
        <v>13</v>
      </c>
      <c r="D124" s="8" t="s">
        <v>100</v>
      </c>
      <c r="E124" s="8" t="s">
        <v>26</v>
      </c>
      <c r="F124" s="6">
        <v>1493.8</v>
      </c>
    </row>
    <row r="125" spans="1:6" s="11" customFormat="1" ht="15">
      <c r="A125" s="11" t="s">
        <v>67</v>
      </c>
      <c r="B125" s="12" t="s">
        <v>70</v>
      </c>
      <c r="C125" s="12"/>
      <c r="D125" s="12"/>
      <c r="E125" s="12"/>
      <c r="F125" s="13">
        <f>SUM(F129)</f>
        <v>8</v>
      </c>
    </row>
    <row r="126" spans="1:6" ht="13.5">
      <c r="A126" s="1" t="s">
        <v>91</v>
      </c>
      <c r="B126" s="8" t="s">
        <v>70</v>
      </c>
      <c r="C126" s="8" t="s">
        <v>37</v>
      </c>
      <c r="D126" s="8"/>
      <c r="E126" s="8"/>
      <c r="F126" s="25">
        <f>SUM(F129)</f>
        <v>8</v>
      </c>
    </row>
    <row r="127" spans="1:6" ht="27">
      <c r="A127" s="7" t="s">
        <v>103</v>
      </c>
      <c r="B127" s="8" t="s">
        <v>70</v>
      </c>
      <c r="C127" s="8" t="s">
        <v>37</v>
      </c>
      <c r="D127" s="8" t="s">
        <v>68</v>
      </c>
      <c r="E127" s="8"/>
      <c r="F127" s="25">
        <f>SUM(F129)</f>
        <v>8</v>
      </c>
    </row>
    <row r="128" spans="1:6" ht="27">
      <c r="A128" s="7" t="s">
        <v>92</v>
      </c>
      <c r="B128" s="8" t="s">
        <v>70</v>
      </c>
      <c r="C128" s="8" t="s">
        <v>37</v>
      </c>
      <c r="D128" s="8" t="s">
        <v>69</v>
      </c>
      <c r="E128" s="8"/>
      <c r="F128" s="6">
        <f>SUM(F129)</f>
        <v>8</v>
      </c>
    </row>
    <row r="129" spans="1:6" ht="27">
      <c r="A129" s="7" t="s">
        <v>130</v>
      </c>
      <c r="B129" s="8" t="s">
        <v>70</v>
      </c>
      <c r="C129" s="8" t="s">
        <v>37</v>
      </c>
      <c r="D129" s="8" t="s">
        <v>69</v>
      </c>
      <c r="E129" s="8" t="s">
        <v>131</v>
      </c>
      <c r="F129" s="6">
        <v>8</v>
      </c>
    </row>
    <row r="130" spans="1:6" ht="21" customHeight="1">
      <c r="A130" s="28" t="s">
        <v>79</v>
      </c>
      <c r="B130" s="28"/>
      <c r="C130" s="28"/>
      <c r="D130" s="28"/>
      <c r="E130" s="28"/>
      <c r="F130" s="29">
        <v>4520.4</v>
      </c>
    </row>
    <row r="131" ht="13.5">
      <c r="F131" s="6"/>
    </row>
    <row r="132" ht="13.5">
      <c r="F132" s="6"/>
    </row>
    <row r="133" ht="13.5">
      <c r="F133" s="6"/>
    </row>
    <row r="134" ht="13.5">
      <c r="F134" s="6"/>
    </row>
    <row r="135" ht="13.5">
      <c r="F135" s="6"/>
    </row>
    <row r="136" ht="13.5">
      <c r="F136" s="6"/>
    </row>
    <row r="137" ht="13.5">
      <c r="F137" s="6"/>
    </row>
    <row r="138" ht="13.5">
      <c r="F138" s="6"/>
    </row>
    <row r="139" ht="13.5">
      <c r="F139" s="6"/>
    </row>
    <row r="140" ht="13.5">
      <c r="F140" s="6"/>
    </row>
    <row r="141" ht="13.5">
      <c r="F141" s="6"/>
    </row>
    <row r="142" ht="13.5">
      <c r="F142" s="6"/>
    </row>
    <row r="143" ht="13.5">
      <c r="F143" s="6"/>
    </row>
    <row r="144" ht="13.5">
      <c r="F144" s="6"/>
    </row>
    <row r="145" ht="13.5">
      <c r="F145" s="6"/>
    </row>
    <row r="146" ht="13.5">
      <c r="F146" s="6"/>
    </row>
    <row r="147" ht="13.5">
      <c r="F147" s="6"/>
    </row>
    <row r="148" ht="13.5">
      <c r="F148" s="6"/>
    </row>
    <row r="149" ht="13.5">
      <c r="F149" s="6"/>
    </row>
    <row r="150" ht="13.5">
      <c r="F150" s="6"/>
    </row>
    <row r="151" ht="13.5">
      <c r="F151" s="6"/>
    </row>
    <row r="152" ht="13.5">
      <c r="F152" s="6"/>
    </row>
    <row r="153" ht="13.5">
      <c r="F153" s="6"/>
    </row>
    <row r="154" ht="13.5">
      <c r="F154" s="6"/>
    </row>
    <row r="155" ht="13.5">
      <c r="F155" s="6"/>
    </row>
    <row r="156" ht="13.5">
      <c r="F156" s="6"/>
    </row>
    <row r="157" ht="13.5">
      <c r="F157" s="6"/>
    </row>
    <row r="158" ht="13.5">
      <c r="F158" s="6"/>
    </row>
    <row r="159" ht="13.5">
      <c r="F159" s="6"/>
    </row>
  </sheetData>
  <sheetProtection/>
  <mergeCells count="11">
    <mergeCell ref="B7:F7"/>
    <mergeCell ref="A12:F12"/>
    <mergeCell ref="A10:F10"/>
    <mergeCell ref="A11:F11"/>
    <mergeCell ref="E9:F9"/>
    <mergeCell ref="B6:F6"/>
    <mergeCell ref="C1:F1"/>
    <mergeCell ref="B2:F2"/>
    <mergeCell ref="B3:F3"/>
    <mergeCell ref="B4:F4"/>
    <mergeCell ref="B5:F5"/>
  </mergeCells>
  <printOptions/>
  <pageMargins left="0.75" right="0.75" top="0.47" bottom="0.48" header="0.5" footer="0.5"/>
  <pageSetup fitToHeight="5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43.25390625" style="1" customWidth="1"/>
    <col min="2" max="2" width="11.75390625" style="1" customWidth="1"/>
    <col min="3" max="5" width="9.125" style="1" customWidth="1"/>
    <col min="6" max="6" width="11.00390625" style="30" bestFit="1" customWidth="1"/>
    <col min="7" max="7" width="10.875" style="1" customWidth="1"/>
    <col min="8" max="16384" width="9.125" style="1" customWidth="1"/>
  </cols>
  <sheetData/>
  <sheetProtection/>
  <printOptions/>
  <pageMargins left="0.75" right="0.75" top="0.49" bottom="0.48" header="0.5" footer="0.5"/>
  <pageSetup fitToHeight="5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40.25390625" style="1" customWidth="1"/>
    <col min="2" max="2" width="9.125" style="1" customWidth="1"/>
    <col min="3" max="3" width="11.375" style="1" customWidth="1"/>
    <col min="4" max="4" width="11.625" style="1" customWidth="1"/>
    <col min="5" max="5" width="11.25390625" style="1" customWidth="1"/>
    <col min="6" max="6" width="9.125" style="1" customWidth="1"/>
    <col min="7" max="7" width="13.00390625" style="1" customWidth="1"/>
    <col min="8" max="16384" width="9.125" style="1" customWidth="1"/>
  </cols>
  <sheetData>
    <row r="1" spans="4:7" ht="13.5">
      <c r="D1" s="63" t="s">
        <v>221</v>
      </c>
      <c r="E1" s="63"/>
      <c r="F1" s="63"/>
      <c r="G1" s="63"/>
    </row>
    <row r="2" spans="3:7" ht="13.5">
      <c r="C2" s="63" t="s">
        <v>167</v>
      </c>
      <c r="D2" s="63"/>
      <c r="E2" s="63"/>
      <c r="F2" s="63"/>
      <c r="G2" s="63"/>
    </row>
    <row r="3" spans="3:7" ht="13.5">
      <c r="C3" s="63" t="s">
        <v>155</v>
      </c>
      <c r="D3" s="63"/>
      <c r="E3" s="63"/>
      <c r="F3" s="63"/>
      <c r="G3" s="63"/>
    </row>
    <row r="4" spans="3:7" ht="13.5">
      <c r="C4" s="63" t="s">
        <v>36</v>
      </c>
      <c r="D4" s="63"/>
      <c r="E4" s="63"/>
      <c r="F4" s="63"/>
      <c r="G4" s="63"/>
    </row>
    <row r="5" spans="3:7" ht="13.5">
      <c r="C5" s="63" t="s">
        <v>157</v>
      </c>
      <c r="D5" s="63"/>
      <c r="E5" s="63"/>
      <c r="F5" s="63"/>
      <c r="G5" s="63"/>
    </row>
    <row r="6" spans="3:7" ht="13.5">
      <c r="C6" s="63" t="s">
        <v>36</v>
      </c>
      <c r="D6" s="63"/>
      <c r="E6" s="63"/>
      <c r="F6" s="63"/>
      <c r="G6" s="63"/>
    </row>
    <row r="7" spans="3:7" ht="13.5">
      <c r="C7" s="63" t="s">
        <v>127</v>
      </c>
      <c r="D7" s="63"/>
      <c r="E7" s="63"/>
      <c r="F7" s="63"/>
      <c r="G7" s="63"/>
    </row>
    <row r="8" spans="3:7" ht="13.5">
      <c r="C8" s="17"/>
      <c r="D8" s="17"/>
      <c r="E8" s="17"/>
      <c r="F8" s="17"/>
      <c r="G8" s="17"/>
    </row>
    <row r="9" spans="1:7" ht="15">
      <c r="A9" s="16"/>
      <c r="B9" s="16"/>
      <c r="C9" s="18"/>
      <c r="D9" s="18"/>
      <c r="E9" s="18"/>
      <c r="F9" s="68" t="s">
        <v>105</v>
      </c>
      <c r="G9" s="68"/>
    </row>
    <row r="10" spans="1:7" ht="15">
      <c r="A10" s="66" t="s">
        <v>106</v>
      </c>
      <c r="B10" s="66"/>
      <c r="C10" s="66"/>
      <c r="D10" s="66"/>
      <c r="E10" s="66"/>
      <c r="F10" s="66"/>
      <c r="G10" s="66"/>
    </row>
    <row r="11" spans="1:7" ht="15">
      <c r="A11" s="66" t="s">
        <v>159</v>
      </c>
      <c r="B11" s="66"/>
      <c r="C11" s="66"/>
      <c r="D11" s="66"/>
      <c r="E11" s="66"/>
      <c r="F11" s="66"/>
      <c r="G11" s="66"/>
    </row>
    <row r="12" spans="1:7" ht="15">
      <c r="A12" s="66" t="s">
        <v>154</v>
      </c>
      <c r="B12" s="66"/>
      <c r="C12" s="66"/>
      <c r="D12" s="66"/>
      <c r="E12" s="66"/>
      <c r="F12" s="66"/>
      <c r="G12" s="66"/>
    </row>
    <row r="13" spans="1:7" ht="16.5">
      <c r="A13" s="19"/>
      <c r="B13" s="19"/>
      <c r="C13" s="19"/>
      <c r="D13" s="19"/>
      <c r="E13" s="19"/>
      <c r="F13" s="19"/>
      <c r="G13" s="19"/>
    </row>
    <row r="14" spans="1:7" ht="13.5">
      <c r="A14" s="2"/>
      <c r="B14" s="2"/>
      <c r="C14" s="2"/>
      <c r="D14" s="2"/>
      <c r="E14" s="2"/>
      <c r="F14" s="2"/>
      <c r="G14" s="2" t="s">
        <v>72</v>
      </c>
    </row>
    <row r="15" spans="1:7" ht="13.5">
      <c r="A15" s="2"/>
      <c r="B15" s="2"/>
      <c r="C15" s="2"/>
      <c r="D15" s="2"/>
      <c r="E15" s="2"/>
      <c r="F15" s="2"/>
      <c r="G15" s="2"/>
    </row>
    <row r="16" spans="1:7" ht="15">
      <c r="A16" s="22" t="s">
        <v>8</v>
      </c>
      <c r="B16" s="22" t="s">
        <v>107</v>
      </c>
      <c r="C16" s="22" t="s">
        <v>14</v>
      </c>
      <c r="D16" s="22" t="s">
        <v>9</v>
      </c>
      <c r="E16" s="22" t="s">
        <v>10</v>
      </c>
      <c r="F16" s="22" t="s">
        <v>108</v>
      </c>
      <c r="G16" s="22" t="s">
        <v>71</v>
      </c>
    </row>
    <row r="17" spans="1:7" ht="15">
      <c r="A17" s="23"/>
      <c r="B17" s="23"/>
      <c r="C17" s="23"/>
      <c r="D17" s="23"/>
      <c r="E17" s="23"/>
      <c r="F17" s="23"/>
      <c r="G17" s="23"/>
    </row>
    <row r="18" spans="1:7" s="11" customFormat="1" ht="15">
      <c r="A18" s="3" t="s">
        <v>160</v>
      </c>
      <c r="B18" s="21">
        <v>890</v>
      </c>
      <c r="C18" s="3"/>
      <c r="D18" s="3"/>
      <c r="E18" s="3"/>
      <c r="F18" s="3"/>
      <c r="G18" s="21">
        <f>SUM(G19)</f>
        <v>619.3</v>
      </c>
    </row>
    <row r="19" spans="1:7" s="11" customFormat="1" ht="15">
      <c r="A19" s="11" t="s">
        <v>12</v>
      </c>
      <c r="B19" s="14">
        <v>890</v>
      </c>
      <c r="C19" s="15" t="s">
        <v>13</v>
      </c>
      <c r="D19" s="5"/>
      <c r="E19" s="5"/>
      <c r="F19" s="5"/>
      <c r="G19" s="14">
        <v>619.3</v>
      </c>
    </row>
    <row r="20" spans="1:7" s="11" customFormat="1" ht="46.5" customHeight="1">
      <c r="A20" s="10" t="s">
        <v>97</v>
      </c>
      <c r="B20" s="14">
        <v>890</v>
      </c>
      <c r="C20" s="12" t="s">
        <v>13</v>
      </c>
      <c r="D20" s="12" t="s">
        <v>37</v>
      </c>
      <c r="E20" s="5"/>
      <c r="F20" s="5"/>
      <c r="G20" s="14">
        <v>610.4</v>
      </c>
    </row>
    <row r="21" spans="1:7" ht="24" customHeight="1">
      <c r="A21" s="7" t="s">
        <v>83</v>
      </c>
      <c r="B21" s="2">
        <v>890</v>
      </c>
      <c r="C21" s="8" t="s">
        <v>13</v>
      </c>
      <c r="D21" s="8" t="s">
        <v>37</v>
      </c>
      <c r="E21" s="8" t="s">
        <v>35</v>
      </c>
      <c r="F21" s="9"/>
      <c r="G21" s="2">
        <f>SUM(G23)</f>
        <v>610.4</v>
      </c>
    </row>
    <row r="22" spans="1:7" ht="13.5">
      <c r="A22" s="1" t="s">
        <v>38</v>
      </c>
      <c r="B22" s="2">
        <v>890</v>
      </c>
      <c r="C22" s="8" t="s">
        <v>13</v>
      </c>
      <c r="D22" s="8" t="s">
        <v>37</v>
      </c>
      <c r="E22" s="8" t="s">
        <v>39</v>
      </c>
      <c r="F22" s="9"/>
      <c r="G22" s="2">
        <f>SUM(G23)</f>
        <v>610.4</v>
      </c>
    </row>
    <row r="23" spans="1:7" ht="92.25" customHeight="1">
      <c r="A23" s="7" t="s">
        <v>128</v>
      </c>
      <c r="B23" s="2">
        <v>890</v>
      </c>
      <c r="C23" s="8" t="s">
        <v>13</v>
      </c>
      <c r="D23" s="8" t="s">
        <v>37</v>
      </c>
      <c r="E23" s="8" t="s">
        <v>39</v>
      </c>
      <c r="F23" s="8" t="s">
        <v>129</v>
      </c>
      <c r="G23" s="2">
        <v>610.4</v>
      </c>
    </row>
    <row r="24" spans="1:7" s="11" customFormat="1" ht="21.75" customHeight="1">
      <c r="A24" s="10" t="s">
        <v>136</v>
      </c>
      <c r="B24" s="14">
        <v>890</v>
      </c>
      <c r="C24" s="12" t="s">
        <v>13</v>
      </c>
      <c r="D24" s="12" t="s">
        <v>15</v>
      </c>
      <c r="E24" s="12"/>
      <c r="F24" s="12"/>
      <c r="G24" s="14">
        <v>0.2</v>
      </c>
    </row>
    <row r="25" spans="1:7" ht="18" customHeight="1">
      <c r="A25" s="7" t="s">
        <v>136</v>
      </c>
      <c r="B25" s="2">
        <v>890</v>
      </c>
      <c r="C25" s="8" t="s">
        <v>13</v>
      </c>
      <c r="D25" s="8" t="s">
        <v>15</v>
      </c>
      <c r="E25" s="8" t="s">
        <v>247</v>
      </c>
      <c r="F25" s="8"/>
      <c r="G25" s="2">
        <v>0.2</v>
      </c>
    </row>
    <row r="26" spans="1:7" ht="27" customHeight="1">
      <c r="A26" s="7" t="s">
        <v>224</v>
      </c>
      <c r="B26" s="2">
        <v>890</v>
      </c>
      <c r="C26" s="8" t="s">
        <v>13</v>
      </c>
      <c r="D26" s="8" t="s">
        <v>15</v>
      </c>
      <c r="E26" s="8" t="s">
        <v>247</v>
      </c>
      <c r="F26" s="8" t="s">
        <v>137</v>
      </c>
      <c r="G26" s="2">
        <v>0.2</v>
      </c>
    </row>
    <row r="27" spans="1:7" s="11" customFormat="1" ht="30.75" customHeight="1">
      <c r="A27" s="10" t="s">
        <v>230</v>
      </c>
      <c r="B27" s="14">
        <v>890</v>
      </c>
      <c r="C27" s="12" t="s">
        <v>13</v>
      </c>
      <c r="D27" s="12" t="s">
        <v>231</v>
      </c>
      <c r="E27" s="12"/>
      <c r="F27" s="14"/>
      <c r="G27" s="60">
        <v>8.7</v>
      </c>
    </row>
    <row r="28" spans="1:7" ht="13.5">
      <c r="A28" s="7" t="s">
        <v>232</v>
      </c>
      <c r="B28" s="2">
        <v>890</v>
      </c>
      <c r="C28" s="8" t="s">
        <v>13</v>
      </c>
      <c r="D28" s="8" t="s">
        <v>231</v>
      </c>
      <c r="E28" s="8" t="s">
        <v>233</v>
      </c>
      <c r="F28" s="2"/>
      <c r="G28" s="6">
        <v>8.7</v>
      </c>
    </row>
    <row r="29" spans="1:7" ht="27">
      <c r="A29" s="7" t="s">
        <v>224</v>
      </c>
      <c r="B29" s="2">
        <v>890</v>
      </c>
      <c r="C29" s="8" t="s">
        <v>13</v>
      </c>
      <c r="D29" s="8" t="s">
        <v>231</v>
      </c>
      <c r="E29" s="8" t="s">
        <v>234</v>
      </c>
      <c r="F29" s="2">
        <v>800</v>
      </c>
      <c r="G29" s="6">
        <v>8.7</v>
      </c>
    </row>
    <row r="30" spans="1:7" s="11" customFormat="1" ht="27" customHeight="1">
      <c r="A30" s="10" t="s">
        <v>161</v>
      </c>
      <c r="B30" s="14">
        <v>891</v>
      </c>
      <c r="C30" s="12"/>
      <c r="D30" s="12"/>
      <c r="E30" s="12"/>
      <c r="F30" s="12"/>
      <c r="G30" s="13">
        <v>3901.1</v>
      </c>
    </row>
    <row r="31" spans="1:7" s="11" customFormat="1" ht="14.25" customHeight="1">
      <c r="A31" s="11" t="s">
        <v>12</v>
      </c>
      <c r="B31" s="14">
        <v>891</v>
      </c>
      <c r="C31" s="15" t="s">
        <v>13</v>
      </c>
      <c r="D31" s="12"/>
      <c r="E31" s="12"/>
      <c r="F31" s="12"/>
      <c r="G31" s="13">
        <v>972.5</v>
      </c>
    </row>
    <row r="32" spans="1:7" s="11" customFormat="1" ht="54" customHeight="1">
      <c r="A32" s="10" t="s">
        <v>84</v>
      </c>
      <c r="B32" s="14">
        <v>891</v>
      </c>
      <c r="C32" s="12" t="s">
        <v>13</v>
      </c>
      <c r="D32" s="12" t="s">
        <v>15</v>
      </c>
      <c r="G32" s="14">
        <f>SUM(G34)</f>
        <v>674</v>
      </c>
    </row>
    <row r="33" spans="1:7" ht="41.25" customHeight="1">
      <c r="A33" s="7" t="s">
        <v>83</v>
      </c>
      <c r="B33" s="2">
        <v>891</v>
      </c>
      <c r="C33" s="8" t="s">
        <v>13</v>
      </c>
      <c r="D33" s="8" t="s">
        <v>15</v>
      </c>
      <c r="E33" s="8" t="s">
        <v>35</v>
      </c>
      <c r="G33" s="6">
        <f>SUM(G35+G36+G37)</f>
        <v>674</v>
      </c>
    </row>
    <row r="34" spans="1:7" ht="13.5">
      <c r="A34" s="1" t="s">
        <v>18</v>
      </c>
      <c r="B34" s="2">
        <v>891</v>
      </c>
      <c r="C34" s="8" t="s">
        <v>13</v>
      </c>
      <c r="D34" s="8" t="s">
        <v>15</v>
      </c>
      <c r="E34" s="8" t="s">
        <v>23</v>
      </c>
      <c r="F34" s="9"/>
      <c r="G34" s="6">
        <f>SUM(G35+G36+G37)</f>
        <v>674</v>
      </c>
    </row>
    <row r="35" spans="1:7" ht="66.75" customHeight="1">
      <c r="A35" s="7" t="s">
        <v>128</v>
      </c>
      <c r="B35" s="2">
        <v>891</v>
      </c>
      <c r="C35" s="8" t="s">
        <v>13</v>
      </c>
      <c r="D35" s="8" t="s">
        <v>15</v>
      </c>
      <c r="E35" s="8" t="s">
        <v>23</v>
      </c>
      <c r="F35" s="2">
        <v>100</v>
      </c>
      <c r="G35" s="6">
        <v>280.3</v>
      </c>
    </row>
    <row r="36" spans="1:7" ht="27">
      <c r="A36" s="7" t="s">
        <v>130</v>
      </c>
      <c r="B36" s="2">
        <v>891</v>
      </c>
      <c r="C36" s="8" t="s">
        <v>13</v>
      </c>
      <c r="D36" s="8" t="s">
        <v>15</v>
      </c>
      <c r="E36" s="8" t="s">
        <v>23</v>
      </c>
      <c r="F36" s="2">
        <v>200</v>
      </c>
      <c r="G36" s="2">
        <v>389</v>
      </c>
    </row>
    <row r="37" spans="1:7" ht="13.5">
      <c r="A37" s="7" t="s">
        <v>136</v>
      </c>
      <c r="B37" s="2">
        <v>891</v>
      </c>
      <c r="C37" s="8" t="s">
        <v>13</v>
      </c>
      <c r="D37" s="8" t="s">
        <v>15</v>
      </c>
      <c r="E37" s="8" t="s">
        <v>23</v>
      </c>
      <c r="F37" s="2">
        <v>800</v>
      </c>
      <c r="G37" s="2">
        <v>4.7</v>
      </c>
    </row>
    <row r="38" spans="1:7" s="11" customFormat="1" ht="15">
      <c r="A38" s="11" t="s">
        <v>85</v>
      </c>
      <c r="B38" s="14">
        <v>891</v>
      </c>
      <c r="C38" s="12" t="s">
        <v>13</v>
      </c>
      <c r="D38" s="12" t="s">
        <v>86</v>
      </c>
      <c r="G38" s="14">
        <v>298.5</v>
      </c>
    </row>
    <row r="39" spans="1:7" ht="35.25" customHeight="1">
      <c r="A39" s="7" t="s">
        <v>83</v>
      </c>
      <c r="B39" s="2">
        <v>891</v>
      </c>
      <c r="C39" s="8" t="s">
        <v>13</v>
      </c>
      <c r="D39" s="8" t="s">
        <v>86</v>
      </c>
      <c r="E39" s="2" t="s">
        <v>162</v>
      </c>
      <c r="G39" s="2">
        <f>SUM(G41)</f>
        <v>10.2</v>
      </c>
    </row>
    <row r="40" spans="1:7" ht="31.5" customHeight="1">
      <c r="A40" s="7" t="s">
        <v>89</v>
      </c>
      <c r="B40" s="2">
        <v>891</v>
      </c>
      <c r="C40" s="8" t="s">
        <v>13</v>
      </c>
      <c r="D40" s="8" t="s">
        <v>86</v>
      </c>
      <c r="E40" s="8" t="s">
        <v>163</v>
      </c>
      <c r="F40" s="9"/>
      <c r="G40" s="2">
        <f>SUM(G41)</f>
        <v>10.2</v>
      </c>
    </row>
    <row r="41" spans="1:7" ht="30" customHeight="1">
      <c r="A41" s="7" t="s">
        <v>130</v>
      </c>
      <c r="B41" s="2">
        <v>891</v>
      </c>
      <c r="C41" s="8" t="s">
        <v>13</v>
      </c>
      <c r="D41" s="8" t="s">
        <v>86</v>
      </c>
      <c r="E41" s="8" t="s">
        <v>163</v>
      </c>
      <c r="F41" s="8" t="s">
        <v>131</v>
      </c>
      <c r="G41" s="2">
        <v>10.2</v>
      </c>
    </row>
    <row r="42" spans="1:7" ht="52.5" customHeight="1" hidden="1">
      <c r="A42" s="7" t="s">
        <v>138</v>
      </c>
      <c r="B42" s="2">
        <v>891</v>
      </c>
      <c r="C42" s="8" t="s">
        <v>13</v>
      </c>
      <c r="D42" s="8" t="s">
        <v>86</v>
      </c>
      <c r="E42" s="8" t="s">
        <v>139</v>
      </c>
      <c r="F42" s="2"/>
      <c r="G42" s="2">
        <f>G44</f>
        <v>0</v>
      </c>
    </row>
    <row r="43" spans="1:7" ht="30" customHeight="1" hidden="1">
      <c r="A43" s="7" t="s">
        <v>140</v>
      </c>
      <c r="B43" s="2">
        <v>891</v>
      </c>
      <c r="C43" s="8" t="s">
        <v>13</v>
      </c>
      <c r="D43" s="8" t="s">
        <v>86</v>
      </c>
      <c r="E43" s="8" t="s">
        <v>141</v>
      </c>
      <c r="F43" s="2"/>
      <c r="G43" s="2">
        <f>G44</f>
        <v>0</v>
      </c>
    </row>
    <row r="44" spans="1:7" ht="122.25" customHeight="1" hidden="1">
      <c r="A44" s="7" t="s">
        <v>128</v>
      </c>
      <c r="B44" s="2">
        <v>891</v>
      </c>
      <c r="C44" s="8" t="s">
        <v>13</v>
      </c>
      <c r="D44" s="8" t="s">
        <v>86</v>
      </c>
      <c r="E44" s="8" t="s">
        <v>141</v>
      </c>
      <c r="F44" s="2">
        <v>100</v>
      </c>
      <c r="G44" s="2">
        <v>0</v>
      </c>
    </row>
    <row r="45" spans="1:7" ht="34.5" customHeight="1">
      <c r="A45" s="7" t="s">
        <v>83</v>
      </c>
      <c r="B45" s="2">
        <v>891</v>
      </c>
      <c r="C45" s="8" t="s">
        <v>13</v>
      </c>
      <c r="D45" s="8" t="s">
        <v>86</v>
      </c>
      <c r="E45" s="8" t="s">
        <v>35</v>
      </c>
      <c r="G45" s="2">
        <f>SUM(G48+G47)</f>
        <v>267.5</v>
      </c>
    </row>
    <row r="46" spans="1:7" ht="34.5" customHeight="1">
      <c r="A46" s="7" t="s">
        <v>134</v>
      </c>
      <c r="B46" s="2">
        <v>891</v>
      </c>
      <c r="C46" s="8" t="s">
        <v>13</v>
      </c>
      <c r="D46" s="8" t="s">
        <v>86</v>
      </c>
      <c r="E46" s="8" t="s">
        <v>153</v>
      </c>
      <c r="G46" s="6">
        <f>G47</f>
        <v>18.7</v>
      </c>
    </row>
    <row r="47" spans="1:7" ht="34.5" customHeight="1">
      <c r="A47" s="7" t="s">
        <v>136</v>
      </c>
      <c r="B47" s="2">
        <v>891</v>
      </c>
      <c r="C47" s="8" t="s">
        <v>13</v>
      </c>
      <c r="D47" s="8" t="s">
        <v>86</v>
      </c>
      <c r="E47" s="8" t="s">
        <v>153</v>
      </c>
      <c r="F47" s="2">
        <v>800</v>
      </c>
      <c r="G47" s="6">
        <v>18.7</v>
      </c>
    </row>
    <row r="48" spans="1:7" ht="35.25" customHeight="1">
      <c r="A48" s="7" t="s">
        <v>87</v>
      </c>
      <c r="B48" s="2">
        <v>891</v>
      </c>
      <c r="C48" s="8" t="s">
        <v>13</v>
      </c>
      <c r="D48" s="8" t="s">
        <v>86</v>
      </c>
      <c r="E48" s="8" t="s">
        <v>88</v>
      </c>
      <c r="F48" s="9"/>
      <c r="G48" s="2">
        <f>G49+G50</f>
        <v>248.8</v>
      </c>
    </row>
    <row r="49" spans="1:7" ht="25.5" customHeight="1">
      <c r="A49" s="7" t="s">
        <v>128</v>
      </c>
      <c r="B49" s="2">
        <v>891</v>
      </c>
      <c r="C49" s="8" t="s">
        <v>13</v>
      </c>
      <c r="D49" s="8" t="s">
        <v>86</v>
      </c>
      <c r="E49" s="8" t="s">
        <v>88</v>
      </c>
      <c r="F49" s="2">
        <v>100</v>
      </c>
      <c r="G49" s="2">
        <v>236.5</v>
      </c>
    </row>
    <row r="50" spans="1:7" ht="25.5" customHeight="1">
      <c r="A50" s="7" t="s">
        <v>130</v>
      </c>
      <c r="B50" s="2">
        <v>891</v>
      </c>
      <c r="C50" s="8" t="s">
        <v>13</v>
      </c>
      <c r="D50" s="8" t="s">
        <v>86</v>
      </c>
      <c r="E50" s="8" t="s">
        <v>88</v>
      </c>
      <c r="F50" s="2">
        <v>200</v>
      </c>
      <c r="G50" s="2">
        <v>12.3</v>
      </c>
    </row>
    <row r="51" spans="1:7" ht="40.5">
      <c r="A51" s="7" t="s">
        <v>227</v>
      </c>
      <c r="B51" s="2">
        <v>891</v>
      </c>
      <c r="C51" s="8" t="s">
        <v>13</v>
      </c>
      <c r="D51" s="8" t="s">
        <v>86</v>
      </c>
      <c r="E51" s="8" t="s">
        <v>228</v>
      </c>
      <c r="F51" s="2"/>
      <c r="G51" s="6">
        <v>20.8</v>
      </c>
    </row>
    <row r="52" spans="1:7" ht="27">
      <c r="A52" s="7" t="s">
        <v>224</v>
      </c>
      <c r="B52" s="2">
        <v>891</v>
      </c>
      <c r="C52" s="8" t="s">
        <v>13</v>
      </c>
      <c r="D52" s="8" t="s">
        <v>86</v>
      </c>
      <c r="E52" s="8" t="s">
        <v>228</v>
      </c>
      <c r="F52" s="2">
        <v>500</v>
      </c>
      <c r="G52" s="6">
        <v>20.8</v>
      </c>
    </row>
    <row r="53" spans="1:7" s="11" customFormat="1" ht="15">
      <c r="A53" s="11" t="s">
        <v>0</v>
      </c>
      <c r="B53" s="14">
        <v>891</v>
      </c>
      <c r="C53" s="12" t="s">
        <v>37</v>
      </c>
      <c r="D53" s="12"/>
      <c r="E53" s="12"/>
      <c r="F53" s="12"/>
      <c r="G53" s="14">
        <f>G56</f>
        <v>71.5</v>
      </c>
    </row>
    <row r="54" spans="1:7" ht="13.5">
      <c r="A54" s="1" t="s">
        <v>80</v>
      </c>
      <c r="B54" s="2">
        <v>891</v>
      </c>
      <c r="C54" s="8" t="s">
        <v>37</v>
      </c>
      <c r="D54" s="8" t="s">
        <v>40</v>
      </c>
      <c r="E54" s="8"/>
      <c r="G54" s="2">
        <f>G56</f>
        <v>71.5</v>
      </c>
    </row>
    <row r="55" spans="1:7" ht="29.25" customHeight="1">
      <c r="A55" s="7" t="s">
        <v>83</v>
      </c>
      <c r="B55" s="2">
        <v>891</v>
      </c>
      <c r="C55" s="8" t="s">
        <v>37</v>
      </c>
      <c r="D55" s="8" t="s">
        <v>40</v>
      </c>
      <c r="E55" s="8" t="s">
        <v>25</v>
      </c>
      <c r="G55" s="2">
        <f>G56</f>
        <v>71.5</v>
      </c>
    </row>
    <row r="56" spans="1:7" ht="46.5" customHeight="1">
      <c r="A56" s="7" t="s">
        <v>90</v>
      </c>
      <c r="B56" s="2">
        <v>891</v>
      </c>
      <c r="C56" s="8" t="s">
        <v>37</v>
      </c>
      <c r="D56" s="8" t="s">
        <v>40</v>
      </c>
      <c r="E56" s="8" t="s">
        <v>132</v>
      </c>
      <c r="G56" s="2">
        <f>SUM(G57:G58)</f>
        <v>71.5</v>
      </c>
    </row>
    <row r="57" spans="1:7" ht="96.75" customHeight="1">
      <c r="A57" s="7" t="s">
        <v>128</v>
      </c>
      <c r="B57" s="2">
        <v>891</v>
      </c>
      <c r="C57" s="8" t="s">
        <v>37</v>
      </c>
      <c r="D57" s="8" t="s">
        <v>40</v>
      </c>
      <c r="E57" s="8" t="s">
        <v>133</v>
      </c>
      <c r="F57" s="2">
        <v>100</v>
      </c>
      <c r="G57" s="2">
        <v>65.1</v>
      </c>
    </row>
    <row r="58" spans="1:7" ht="30.75" customHeight="1">
      <c r="A58" s="7" t="s">
        <v>130</v>
      </c>
      <c r="B58" s="2">
        <v>891</v>
      </c>
      <c r="C58" s="8" t="s">
        <v>37</v>
      </c>
      <c r="D58" s="8" t="s">
        <v>40</v>
      </c>
      <c r="E58" s="8" t="s">
        <v>133</v>
      </c>
      <c r="F58" s="2">
        <v>200</v>
      </c>
      <c r="G58" s="2">
        <v>6.4</v>
      </c>
    </row>
    <row r="59" spans="1:7" ht="30">
      <c r="A59" s="10" t="s">
        <v>93</v>
      </c>
      <c r="B59" s="2">
        <v>891</v>
      </c>
      <c r="C59" s="8" t="s">
        <v>40</v>
      </c>
      <c r="D59" s="8"/>
      <c r="E59" s="8"/>
      <c r="F59" s="8"/>
      <c r="G59" s="13">
        <f>SUM(G64:G64)</f>
        <v>25</v>
      </c>
    </row>
    <row r="60" spans="1:7" ht="13.5">
      <c r="A60" s="7" t="s">
        <v>142</v>
      </c>
      <c r="B60" s="2">
        <v>891</v>
      </c>
      <c r="C60" s="8" t="s">
        <v>40</v>
      </c>
      <c r="D60" s="8" t="s">
        <v>24</v>
      </c>
      <c r="E60" s="8"/>
      <c r="F60" s="8"/>
      <c r="G60" s="6">
        <f>SUM(G63)</f>
        <v>25</v>
      </c>
    </row>
    <row r="61" spans="1:7" ht="27">
      <c r="A61" s="7" t="s">
        <v>147</v>
      </c>
      <c r="B61" s="2">
        <v>891</v>
      </c>
      <c r="C61" s="8" t="s">
        <v>40</v>
      </c>
      <c r="D61" s="8" t="s">
        <v>24</v>
      </c>
      <c r="E61" s="8" t="s">
        <v>145</v>
      </c>
      <c r="F61" s="8"/>
      <c r="G61" s="6">
        <f>SUM(G63)</f>
        <v>25</v>
      </c>
    </row>
    <row r="62" spans="1:7" ht="40.5">
      <c r="A62" s="7" t="s">
        <v>143</v>
      </c>
      <c r="B62" s="2">
        <v>891</v>
      </c>
      <c r="C62" s="8" t="s">
        <v>40</v>
      </c>
      <c r="D62" s="8" t="s">
        <v>24</v>
      </c>
      <c r="E62" s="8" t="s">
        <v>94</v>
      </c>
      <c r="F62" s="8"/>
      <c r="G62" s="6">
        <f>SUM(G63)</f>
        <v>25</v>
      </c>
    </row>
    <row r="63" spans="1:7" ht="13.5">
      <c r="A63" s="7" t="s">
        <v>144</v>
      </c>
      <c r="B63" s="2">
        <v>891</v>
      </c>
      <c r="C63" s="8" t="s">
        <v>40</v>
      </c>
      <c r="D63" s="8" t="s">
        <v>24</v>
      </c>
      <c r="E63" s="8" t="s">
        <v>146</v>
      </c>
      <c r="F63" s="8"/>
      <c r="G63" s="6">
        <f>SUM(G64:G64)</f>
        <v>25</v>
      </c>
    </row>
    <row r="64" spans="1:7" ht="27">
      <c r="A64" s="7" t="s">
        <v>130</v>
      </c>
      <c r="B64" s="2">
        <v>891</v>
      </c>
      <c r="C64" s="8" t="s">
        <v>40</v>
      </c>
      <c r="D64" s="8" t="s">
        <v>24</v>
      </c>
      <c r="E64" s="8" t="s">
        <v>146</v>
      </c>
      <c r="F64" s="8" t="s">
        <v>131</v>
      </c>
      <c r="G64" s="6">
        <v>25</v>
      </c>
    </row>
    <row r="65" spans="1:7" ht="15">
      <c r="A65" s="11" t="s">
        <v>235</v>
      </c>
      <c r="B65" s="2">
        <v>891</v>
      </c>
      <c r="C65" s="12" t="s">
        <v>15</v>
      </c>
      <c r="D65" s="12"/>
      <c r="E65" s="12"/>
      <c r="F65" s="11"/>
      <c r="G65" s="13">
        <f>SUM(G68)</f>
        <v>36.9</v>
      </c>
    </row>
    <row r="66" spans="1:7" ht="27">
      <c r="A66" s="7" t="s">
        <v>236</v>
      </c>
      <c r="B66" s="2">
        <v>891</v>
      </c>
      <c r="C66" s="8" t="s">
        <v>15</v>
      </c>
      <c r="D66" s="8" t="s">
        <v>237</v>
      </c>
      <c r="E66" s="8"/>
      <c r="G66" s="6">
        <f>SUM(G68)</f>
        <v>36.9</v>
      </c>
    </row>
    <row r="67" spans="1:7" ht="27">
      <c r="A67" s="7" t="s">
        <v>236</v>
      </c>
      <c r="B67" s="2">
        <v>891</v>
      </c>
      <c r="C67" s="8" t="s">
        <v>15</v>
      </c>
      <c r="D67" s="8" t="s">
        <v>237</v>
      </c>
      <c r="E67" s="8" t="s">
        <v>238</v>
      </c>
      <c r="G67" s="6">
        <f>SUM(G68)</f>
        <v>36.9</v>
      </c>
    </row>
    <row r="68" spans="1:7" ht="27">
      <c r="A68" s="7" t="s">
        <v>224</v>
      </c>
      <c r="B68" s="2">
        <v>891</v>
      </c>
      <c r="C68" s="8" t="s">
        <v>15</v>
      </c>
      <c r="D68" s="8" t="s">
        <v>237</v>
      </c>
      <c r="E68" s="8" t="s">
        <v>238</v>
      </c>
      <c r="F68" s="2">
        <v>200</v>
      </c>
      <c r="G68" s="6">
        <v>36.9</v>
      </c>
    </row>
    <row r="69" spans="1:7" s="11" customFormat="1" ht="15">
      <c r="A69" s="11" t="s">
        <v>81</v>
      </c>
      <c r="B69" s="14">
        <v>891</v>
      </c>
      <c r="C69" s="12" t="s">
        <v>28</v>
      </c>
      <c r="D69" s="12"/>
      <c r="E69" s="12"/>
      <c r="F69" s="12"/>
      <c r="G69" s="13">
        <v>1228.4</v>
      </c>
    </row>
    <row r="70" spans="1:7" s="11" customFormat="1" ht="27.75">
      <c r="A70" s="7" t="s">
        <v>229</v>
      </c>
      <c r="B70" s="2">
        <v>891</v>
      </c>
      <c r="C70" s="8" t="s">
        <v>82</v>
      </c>
      <c r="D70" s="8" t="s">
        <v>37</v>
      </c>
      <c r="E70" s="8" t="s">
        <v>226</v>
      </c>
      <c r="F70" s="8"/>
      <c r="G70" s="47">
        <f>SUM(G71)</f>
        <v>159.1</v>
      </c>
    </row>
    <row r="71" spans="1:7" s="11" customFormat="1" ht="27.75">
      <c r="A71" s="7" t="s">
        <v>224</v>
      </c>
      <c r="B71" s="2">
        <v>891</v>
      </c>
      <c r="C71" s="8" t="s">
        <v>28</v>
      </c>
      <c r="D71" s="8" t="s">
        <v>37</v>
      </c>
      <c r="E71" s="8" t="s">
        <v>226</v>
      </c>
      <c r="F71" s="8" t="s">
        <v>26</v>
      </c>
      <c r="G71" s="6">
        <v>159.1</v>
      </c>
    </row>
    <row r="72" spans="1:7" ht="13.5">
      <c r="A72" s="1" t="s">
        <v>1</v>
      </c>
      <c r="B72" s="2">
        <v>891</v>
      </c>
      <c r="C72" s="8" t="s">
        <v>28</v>
      </c>
      <c r="D72" s="8" t="s">
        <v>40</v>
      </c>
      <c r="E72" s="8"/>
      <c r="F72" s="8"/>
      <c r="G72" s="6">
        <v>1069.3</v>
      </c>
    </row>
    <row r="73" spans="1:7" ht="13.5">
      <c r="A73" s="1" t="s">
        <v>1</v>
      </c>
      <c r="B73" s="2">
        <v>891</v>
      </c>
      <c r="C73" s="8" t="s">
        <v>28</v>
      </c>
      <c r="D73" s="8" t="s">
        <v>40</v>
      </c>
      <c r="E73" s="8" t="s">
        <v>2</v>
      </c>
      <c r="F73" s="8"/>
      <c r="G73" s="6">
        <v>1069.3</v>
      </c>
    </row>
    <row r="74" spans="1:7" ht="16.5" customHeight="1">
      <c r="A74" s="7" t="s">
        <v>3</v>
      </c>
      <c r="B74" s="2">
        <v>891</v>
      </c>
      <c r="C74" s="8" t="s">
        <v>82</v>
      </c>
      <c r="D74" s="8" t="s">
        <v>40</v>
      </c>
      <c r="E74" s="8" t="s">
        <v>4</v>
      </c>
      <c r="F74" s="8"/>
      <c r="G74" s="6">
        <f>SUM(G75)</f>
        <v>288.2</v>
      </c>
    </row>
    <row r="75" spans="1:7" ht="27.75" customHeight="1">
      <c r="A75" s="7" t="s">
        <v>130</v>
      </c>
      <c r="B75" s="2">
        <v>891</v>
      </c>
      <c r="C75" s="8" t="s">
        <v>28</v>
      </c>
      <c r="D75" s="8" t="s">
        <v>40</v>
      </c>
      <c r="E75" s="8" t="s">
        <v>4</v>
      </c>
      <c r="F75" s="8" t="s">
        <v>131</v>
      </c>
      <c r="G75" s="6">
        <v>288.2</v>
      </c>
    </row>
    <row r="76" spans="1:7" ht="46.5" customHeight="1">
      <c r="A76" s="7" t="s">
        <v>98</v>
      </c>
      <c r="B76" s="2">
        <v>891</v>
      </c>
      <c r="C76" s="8" t="s">
        <v>28</v>
      </c>
      <c r="D76" s="8" t="s">
        <v>40</v>
      </c>
      <c r="E76" s="8" t="s">
        <v>5</v>
      </c>
      <c r="F76" s="8"/>
      <c r="G76" s="6">
        <f>SUM(G77)</f>
        <v>126.1</v>
      </c>
    </row>
    <row r="77" spans="1:7" ht="35.25" customHeight="1">
      <c r="A77" s="7" t="s">
        <v>130</v>
      </c>
      <c r="B77" s="2">
        <v>891</v>
      </c>
      <c r="C77" s="8" t="s">
        <v>28</v>
      </c>
      <c r="D77" s="8" t="s">
        <v>40</v>
      </c>
      <c r="E77" s="8" t="s">
        <v>5</v>
      </c>
      <c r="F77" s="8" t="s">
        <v>131</v>
      </c>
      <c r="G77" s="6">
        <v>126.1</v>
      </c>
    </row>
    <row r="78" spans="1:7" ht="29.25" customHeight="1">
      <c r="A78" s="7" t="s">
        <v>125</v>
      </c>
      <c r="B78" s="2">
        <v>891</v>
      </c>
      <c r="C78" s="8" t="s">
        <v>28</v>
      </c>
      <c r="D78" s="8" t="s">
        <v>40</v>
      </c>
      <c r="E78" s="8" t="s">
        <v>6</v>
      </c>
      <c r="F78" s="8"/>
      <c r="G78" s="6">
        <f>SUM(G79)</f>
        <v>603.5</v>
      </c>
    </row>
    <row r="79" spans="1:7" ht="33" customHeight="1">
      <c r="A79" s="7" t="s">
        <v>130</v>
      </c>
      <c r="B79" s="2">
        <v>891</v>
      </c>
      <c r="C79" s="8" t="s">
        <v>28</v>
      </c>
      <c r="D79" s="8" t="s">
        <v>40</v>
      </c>
      <c r="E79" s="8" t="s">
        <v>6</v>
      </c>
      <c r="F79" s="8" t="s">
        <v>131</v>
      </c>
      <c r="G79" s="6">
        <v>603.5</v>
      </c>
    </row>
    <row r="80" spans="1:7" ht="27">
      <c r="A80" s="7" t="s">
        <v>222</v>
      </c>
      <c r="B80" s="2">
        <v>891</v>
      </c>
      <c r="C80" s="8" t="s">
        <v>28</v>
      </c>
      <c r="D80" s="8" t="s">
        <v>40</v>
      </c>
      <c r="E80" s="8" t="s">
        <v>223</v>
      </c>
      <c r="F80" s="8"/>
      <c r="G80" s="47">
        <f>SUM(G81)</f>
        <v>51.5</v>
      </c>
    </row>
    <row r="81" spans="1:7" ht="27">
      <c r="A81" s="7" t="s">
        <v>224</v>
      </c>
      <c r="B81" s="2">
        <v>891</v>
      </c>
      <c r="C81" s="8" t="s">
        <v>28</v>
      </c>
      <c r="D81" s="8" t="s">
        <v>40</v>
      </c>
      <c r="E81" s="8" t="s">
        <v>223</v>
      </c>
      <c r="F81" s="8" t="s">
        <v>26</v>
      </c>
      <c r="G81" s="47">
        <v>51.5</v>
      </c>
    </row>
    <row r="82" spans="1:7" s="11" customFormat="1" ht="15">
      <c r="A82" s="11" t="s">
        <v>95</v>
      </c>
      <c r="B82" s="14">
        <v>891</v>
      </c>
      <c r="C82" s="12" t="s">
        <v>52</v>
      </c>
      <c r="D82" s="12"/>
      <c r="E82" s="12"/>
      <c r="F82" s="12"/>
      <c r="G82" s="13">
        <v>1558.8</v>
      </c>
    </row>
    <row r="83" spans="1:7" ht="13.5">
      <c r="A83" s="1" t="s">
        <v>104</v>
      </c>
      <c r="B83" s="2">
        <v>891</v>
      </c>
      <c r="C83" s="8" t="s">
        <v>52</v>
      </c>
      <c r="D83" s="8" t="s">
        <v>13</v>
      </c>
      <c r="E83" s="8"/>
      <c r="F83" s="8"/>
      <c r="G83" s="2">
        <v>1558.8</v>
      </c>
    </row>
    <row r="84" spans="1:7" ht="27">
      <c r="A84" s="7" t="s">
        <v>150</v>
      </c>
      <c r="B84" s="2">
        <v>891</v>
      </c>
      <c r="C84" s="8" t="s">
        <v>52</v>
      </c>
      <c r="D84" s="8" t="s">
        <v>13</v>
      </c>
      <c r="E84" s="8" t="s">
        <v>151</v>
      </c>
      <c r="F84" s="8"/>
      <c r="G84" s="2">
        <v>65</v>
      </c>
    </row>
    <row r="85" spans="1:7" ht="27">
      <c r="A85" s="7" t="s">
        <v>87</v>
      </c>
      <c r="B85" s="2">
        <v>891</v>
      </c>
      <c r="C85" s="8" t="s">
        <v>52</v>
      </c>
      <c r="D85" s="8" t="s">
        <v>13</v>
      </c>
      <c r="E85" s="8" t="s">
        <v>149</v>
      </c>
      <c r="F85" s="8"/>
      <c r="G85" s="2">
        <v>65</v>
      </c>
    </row>
    <row r="86" spans="1:7" ht="27">
      <c r="A86" s="7" t="s">
        <v>130</v>
      </c>
      <c r="B86" s="2">
        <v>891</v>
      </c>
      <c r="C86" s="8" t="s">
        <v>52</v>
      </c>
      <c r="D86" s="8" t="s">
        <v>13</v>
      </c>
      <c r="E86" s="8" t="s">
        <v>149</v>
      </c>
      <c r="F86" s="8" t="s">
        <v>131</v>
      </c>
      <c r="G86" s="2">
        <v>25</v>
      </c>
    </row>
    <row r="87" spans="1:7" ht="13.5">
      <c r="A87" s="7" t="s">
        <v>136</v>
      </c>
      <c r="B87" s="2">
        <v>891</v>
      </c>
      <c r="C87" s="8" t="s">
        <v>52</v>
      </c>
      <c r="D87" s="8" t="s">
        <v>13</v>
      </c>
      <c r="E87" s="8" t="s">
        <v>149</v>
      </c>
      <c r="F87" s="8" t="s">
        <v>137</v>
      </c>
      <c r="G87" s="2">
        <v>40</v>
      </c>
    </row>
    <row r="88" spans="1:7" ht="13.5">
      <c r="A88" s="1" t="s">
        <v>102</v>
      </c>
      <c r="B88" s="2">
        <v>891</v>
      </c>
      <c r="C88" s="8" t="s">
        <v>52</v>
      </c>
      <c r="D88" s="8" t="s">
        <v>13</v>
      </c>
      <c r="E88" s="8" t="s">
        <v>7</v>
      </c>
      <c r="F88" s="8"/>
      <c r="G88" s="2">
        <f>SUM(G90)</f>
        <v>1493.8</v>
      </c>
    </row>
    <row r="89" spans="1:7" ht="86.25" customHeight="1">
      <c r="A89" s="7" t="s">
        <v>99</v>
      </c>
      <c r="B89" s="2">
        <v>891</v>
      </c>
      <c r="C89" s="8" t="s">
        <v>52</v>
      </c>
      <c r="D89" s="8" t="s">
        <v>13</v>
      </c>
      <c r="E89" s="8" t="s">
        <v>100</v>
      </c>
      <c r="F89" s="8"/>
      <c r="G89" s="2">
        <f>SUM(G90)</f>
        <v>1493.8</v>
      </c>
    </row>
    <row r="90" spans="1:7" ht="13.5">
      <c r="A90" s="1" t="s">
        <v>101</v>
      </c>
      <c r="B90" s="2">
        <v>891</v>
      </c>
      <c r="C90" s="8" t="s">
        <v>52</v>
      </c>
      <c r="D90" s="8" t="s">
        <v>13</v>
      </c>
      <c r="E90" s="8" t="s">
        <v>100</v>
      </c>
      <c r="F90" s="8" t="s">
        <v>26</v>
      </c>
      <c r="G90" s="2">
        <v>1493.8</v>
      </c>
    </row>
    <row r="91" spans="1:7" s="11" customFormat="1" ht="15">
      <c r="A91" s="11" t="s">
        <v>67</v>
      </c>
      <c r="B91" s="14">
        <v>891</v>
      </c>
      <c r="C91" s="12" t="s">
        <v>70</v>
      </c>
      <c r="D91" s="12"/>
      <c r="E91" s="12"/>
      <c r="F91" s="12"/>
      <c r="G91" s="13">
        <f>SUM(G95)</f>
        <v>8</v>
      </c>
    </row>
    <row r="92" spans="1:7" ht="13.5">
      <c r="A92" s="1" t="s">
        <v>91</v>
      </c>
      <c r="B92" s="2">
        <v>891</v>
      </c>
      <c r="C92" s="8" t="s">
        <v>70</v>
      </c>
      <c r="D92" s="8" t="s">
        <v>37</v>
      </c>
      <c r="E92" s="8"/>
      <c r="F92" s="8"/>
      <c r="G92" s="6">
        <f>SUM(G95)</f>
        <v>8</v>
      </c>
    </row>
    <row r="93" spans="1:7" ht="25.5" customHeight="1">
      <c r="A93" s="7" t="s">
        <v>103</v>
      </c>
      <c r="B93" s="2">
        <v>891</v>
      </c>
      <c r="C93" s="8" t="s">
        <v>70</v>
      </c>
      <c r="D93" s="8" t="s">
        <v>37</v>
      </c>
      <c r="E93" s="8" t="s">
        <v>68</v>
      </c>
      <c r="F93" s="8"/>
      <c r="G93" s="6">
        <f>SUM(G95)</f>
        <v>8</v>
      </c>
    </row>
    <row r="94" spans="1:7" ht="30.75" customHeight="1">
      <c r="A94" s="7" t="s">
        <v>92</v>
      </c>
      <c r="B94" s="2">
        <v>891</v>
      </c>
      <c r="C94" s="8" t="s">
        <v>70</v>
      </c>
      <c r="D94" s="8" t="s">
        <v>37</v>
      </c>
      <c r="E94" s="8" t="s">
        <v>69</v>
      </c>
      <c r="F94" s="8"/>
      <c r="G94" s="6">
        <f>SUM(G95)</f>
        <v>8</v>
      </c>
    </row>
    <row r="95" spans="1:7" ht="42.75" customHeight="1">
      <c r="A95" s="7" t="s">
        <v>130</v>
      </c>
      <c r="B95" s="2">
        <v>891</v>
      </c>
      <c r="C95" s="8" t="s">
        <v>70</v>
      </c>
      <c r="D95" s="8" t="s">
        <v>37</v>
      </c>
      <c r="E95" s="8" t="s">
        <v>69</v>
      </c>
      <c r="F95" s="8" t="s">
        <v>131</v>
      </c>
      <c r="G95" s="6">
        <v>8</v>
      </c>
    </row>
    <row r="96" spans="1:7" s="11" customFormat="1" ht="15">
      <c r="A96" s="44" t="s">
        <v>79</v>
      </c>
      <c r="B96" s="45"/>
      <c r="C96" s="45"/>
      <c r="D96" s="45"/>
      <c r="E96" s="45"/>
      <c r="F96" s="45"/>
      <c r="G96" s="46">
        <v>4520.4</v>
      </c>
    </row>
    <row r="100" ht="16.5">
      <c r="G100" s="20"/>
    </row>
  </sheetData>
  <sheetProtection/>
  <mergeCells count="11">
    <mergeCell ref="D1:G1"/>
    <mergeCell ref="C2:G2"/>
    <mergeCell ref="C4:G4"/>
    <mergeCell ref="C5:G5"/>
    <mergeCell ref="A12:G12"/>
    <mergeCell ref="A11:G11"/>
    <mergeCell ref="C7:G7"/>
    <mergeCell ref="C3:G3"/>
    <mergeCell ref="C6:G6"/>
    <mergeCell ref="F9:G9"/>
    <mergeCell ref="A10:G10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zain-secr-fo</dc:creator>
  <cp:keywords/>
  <dc:description/>
  <cp:lastModifiedBy>Секретарь</cp:lastModifiedBy>
  <cp:lastPrinted>2014-12-30T09:47:47Z</cp:lastPrinted>
  <dcterms:created xsi:type="dcterms:W3CDTF">2007-10-24T04:15:56Z</dcterms:created>
  <dcterms:modified xsi:type="dcterms:W3CDTF">2014-12-30T09:48:15Z</dcterms:modified>
  <cp:category/>
  <cp:version/>
  <cp:contentType/>
  <cp:contentStatus/>
</cp:coreProperties>
</file>